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adroot\groupshares\ACREC\Travel Office\Workbooks 01.11.23\"/>
    </mc:Choice>
  </mc:AlternateContent>
  <xr:revisionPtr revIDLastSave="0" documentId="8_{F514E78F-6776-492F-83E0-11BF7C0D5B11}" xr6:coauthVersionLast="36" xr6:coauthVersionMax="36" xr10:uidLastSave="{00000000-0000-0000-0000-000000000000}"/>
  <bookViews>
    <workbookView xWindow="0" yWindow="0" windowWidth="12090" windowHeight="8865" tabRatio="745" xr2:uid="{00000000-000D-0000-FFFF-FFFF00000000}"/>
  </bookViews>
  <sheets>
    <sheet name="Travel Request" sheetId="1" r:id="rId1"/>
    <sheet name="International Insurance" sheetId="12" r:id="rId2"/>
    <sheet name="Key" sheetId="7" r:id="rId3"/>
    <sheet name="Standard Claim" sheetId="11" r:id="rId4"/>
    <sheet name="OE Claim" sheetId="9" r:id="rId5"/>
    <sheet name="Teaching Mileage Claim" sheetId="10" r:id="rId6"/>
    <sheet name="RcTR v1.3" sheetId="14" state="hidden" r:id="rId7"/>
  </sheets>
  <definedNames>
    <definedName name="_xlnm.Print_Area" localSheetId="1">'International Insurance'!$F$20</definedName>
    <definedName name="_xlnm.Print_Area" localSheetId="6">'RcTR v1.3'!$A$1:$I$46</definedName>
    <definedName name="_xlnm.Print_Area" localSheetId="3">'Standard Claim'!$A$1:$L$36</definedName>
    <definedName name="_xlnm.Print_Area" localSheetId="5">'Teaching Mileage Claim'!$A$1:$K$48</definedName>
    <definedName name="_xlnm.Print_Area" localSheetId="0">'Travel Request'!$A$1:$K$43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10" l="1"/>
  <c r="I16" i="10"/>
  <c r="I15" i="10"/>
  <c r="I14" i="10"/>
  <c r="I13" i="10"/>
  <c r="I30" i="9"/>
  <c r="I29" i="9"/>
  <c r="I28" i="9"/>
  <c r="I27" i="9"/>
  <c r="I26" i="9"/>
  <c r="I25" i="9"/>
  <c r="I24" i="9"/>
  <c r="I23" i="9"/>
  <c r="I22" i="9"/>
  <c r="I21" i="9"/>
  <c r="I20" i="9"/>
  <c r="I19" i="9"/>
  <c r="I18" i="9"/>
  <c r="I17" i="9"/>
  <c r="I16" i="9"/>
  <c r="I15" i="9"/>
  <c r="I14" i="9"/>
  <c r="I13" i="9"/>
  <c r="I12" i="9"/>
  <c r="I11" i="9"/>
  <c r="I10" i="9"/>
  <c r="I9" i="9"/>
  <c r="I8" i="9"/>
  <c r="L11" i="11"/>
  <c r="L10" i="11"/>
  <c r="L9" i="11"/>
  <c r="L8" i="11"/>
  <c r="G33" i="1" l="1"/>
  <c r="I23" i="14" l="1"/>
  <c r="H23" i="14"/>
  <c r="G23" i="14"/>
  <c r="F23" i="14"/>
  <c r="E23" i="14"/>
  <c r="D23" i="14"/>
  <c r="C17" i="14"/>
  <c r="K22" i="1" l="1"/>
  <c r="K24" i="1"/>
  <c r="K23" i="1"/>
  <c r="C13" i="12" l="1"/>
  <c r="B13" i="12"/>
  <c r="A13" i="12"/>
  <c r="D10" i="12" l="1"/>
  <c r="D9" i="12"/>
  <c r="C7" i="12"/>
  <c r="A7" i="12"/>
  <c r="F10" i="12"/>
  <c r="F9" i="12"/>
  <c r="B10" i="12"/>
  <c r="B9" i="12"/>
  <c r="C10" i="12"/>
  <c r="C9" i="12"/>
  <c r="A10" i="12"/>
  <c r="A9" i="12"/>
  <c r="L14" i="11" l="1"/>
  <c r="L15" i="11"/>
  <c r="L16" i="11"/>
  <c r="L17" i="11"/>
  <c r="L18" i="11"/>
  <c r="L19" i="11"/>
  <c r="L20" i="11"/>
  <c r="L22" i="11"/>
  <c r="L23" i="11"/>
  <c r="L24" i="11"/>
  <c r="P9" i="7"/>
  <c r="P8" i="7"/>
  <c r="P7" i="7"/>
  <c r="P6" i="7"/>
  <c r="K16" i="10"/>
  <c r="K15" i="10"/>
  <c r="K14" i="10"/>
  <c r="K13" i="10"/>
  <c r="K12" i="10"/>
  <c r="C35" i="1"/>
  <c r="B35" i="1"/>
  <c r="K18" i="10" l="1"/>
  <c r="L21" i="11"/>
  <c r="L25" i="11" s="1"/>
  <c r="L29" i="11" s="1"/>
  <c r="H31" i="9"/>
  <c r="I33"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Albert E Ramos</author>
    <author>Karyn VanWhy</author>
  </authors>
  <commentList>
    <comment ref="A6" authorId="0" shapeId="0" xr:uid="{00000000-0006-0000-0000-000001000000}">
      <text>
        <r>
          <rPr>
            <b/>
            <sz val="9"/>
            <color indexed="81"/>
            <rFont val="Tahoma"/>
            <family val="2"/>
          </rPr>
          <t>Travel Specialist:</t>
        </r>
        <r>
          <rPr>
            <sz val="9"/>
            <color indexed="81"/>
            <rFont val="Tahoma"/>
            <family val="2"/>
          </rPr>
          <t xml:space="preserve">
Travels should be submitted well in advance. Allow for up to 8 business days for processing.</t>
        </r>
      </text>
    </comment>
    <comment ref="F6" authorId="1" shapeId="0" xr:uid="{00000000-0006-0000-0000-000002000000}">
      <text>
        <r>
          <rPr>
            <sz val="9"/>
            <color indexed="81"/>
            <rFont val="Tahoma"/>
            <family val="2"/>
          </rPr>
          <t>Add Admin Staff Name and Phone number if they completed this form and/or</t>
        </r>
        <r>
          <rPr>
            <b/>
            <sz val="9"/>
            <color indexed="81"/>
            <rFont val="Tahoma"/>
            <family val="2"/>
          </rPr>
          <t xml:space="preserve"> if they require a copy of the approved travel request form</t>
        </r>
        <r>
          <rPr>
            <sz val="9"/>
            <color indexed="81"/>
            <rFont val="Tahoma"/>
            <family val="2"/>
          </rPr>
          <t xml:space="preserve"> once approved by the Travel Office.</t>
        </r>
      </text>
    </comment>
    <comment ref="B9" authorId="0" shapeId="0" xr:uid="{00000000-0006-0000-0000-000003000000}">
      <text>
        <r>
          <rPr>
            <sz val="11"/>
            <color indexed="81"/>
            <rFont val="Tahoma"/>
            <family val="2"/>
          </rPr>
          <t>If using a host hotel, select 'Yes' and input host hotel rate. Otherwise, use published rate for City/County/Time of Travel. Click on 'Key' tab below for the reference chart.</t>
        </r>
      </text>
    </comment>
    <comment ref="C9" authorId="0" shapeId="0" xr:uid="{00000000-0006-0000-0000-000004000000}">
      <text>
        <r>
          <rPr>
            <b/>
            <sz val="9"/>
            <color indexed="81"/>
            <rFont val="Tahoma"/>
            <family val="2"/>
          </rPr>
          <t>Allowed Values:</t>
        </r>
        <r>
          <rPr>
            <sz val="9"/>
            <color indexed="81"/>
            <rFont val="Tahoma"/>
            <family val="2"/>
          </rPr>
          <t xml:space="preserve">
</t>
        </r>
        <r>
          <rPr>
            <sz val="11"/>
            <color indexed="81"/>
            <rFont val="Tahoma"/>
            <family val="2"/>
          </rPr>
          <t>$49; $54; $59; $64; $69;</t>
        </r>
        <r>
          <rPr>
            <sz val="9"/>
            <color indexed="81"/>
            <rFont val="Tahoma"/>
            <family val="2"/>
          </rPr>
          <t xml:space="preserve">
</t>
        </r>
        <r>
          <rPr>
            <sz val="11"/>
            <color indexed="81"/>
            <rFont val="Tahoma"/>
            <family val="2"/>
          </rPr>
          <t>Reimbursement rate chart available on Travel Website or via
Links tab below.</t>
        </r>
      </text>
    </comment>
    <comment ref="D9" authorId="0" shapeId="0" xr:uid="{00000000-0006-0000-0000-000005000000}">
      <text>
        <r>
          <rPr>
            <sz val="11"/>
            <color indexed="81"/>
            <rFont val="Tahoma"/>
            <family val="2"/>
          </rPr>
          <t>Please include documentation showing host hotel and rate.</t>
        </r>
      </text>
    </comment>
    <comment ref="E9" authorId="0" shapeId="0" xr:uid="{00000000-0006-0000-0000-000006000000}">
      <text>
        <r>
          <rPr>
            <sz val="11"/>
            <color indexed="81"/>
            <rFont val="Tahoma"/>
            <family val="2"/>
          </rPr>
          <t xml:space="preserve">xx-xxxx-xxxxx-5810 In-State
xx-xxxx-xxxxx-5818 In-State w/Students
xx-xxxx-xxxxx-5819 Recruiting
xx-xxxx-xxxxx-5820 Out-Of-State
xx-xxxx-xxxxx-5828 Out-Of-State w/Students
If two or more budget codes are being used, please provide a dollar amount or percentage that each budget is contributing to the travel.
You may use the Additional Inforamation Box or attach a separate document.
</t>
        </r>
      </text>
    </comment>
    <comment ref="E12" authorId="1" shapeId="0" xr:uid="{00000000-0006-0000-0000-000007000000}">
      <text>
        <r>
          <rPr>
            <sz val="9"/>
            <color indexed="81"/>
            <rFont val="Tahoma"/>
            <family val="2"/>
          </rPr>
          <t xml:space="preserve">Submit your class roster,including student ID numbers with this e-Travel Request form.  </t>
        </r>
        <r>
          <rPr>
            <b/>
            <sz val="9"/>
            <color indexed="81"/>
            <rFont val="Tahoma"/>
            <family val="2"/>
          </rPr>
          <t>Submit any changes to your roster to the Travel Office by 4pm the last business day prior to your departure date.</t>
        </r>
      </text>
    </comment>
    <comment ref="D20" authorId="1" shapeId="0" xr:uid="{00000000-0006-0000-0000-000008000000}">
      <text>
        <r>
          <rPr>
            <sz val="9"/>
            <color indexed="81"/>
            <rFont val="Tahoma"/>
            <family val="2"/>
          </rPr>
          <t xml:space="preserve">Explain </t>
        </r>
        <r>
          <rPr>
            <b/>
            <sz val="9"/>
            <color indexed="81"/>
            <rFont val="Tahoma"/>
            <family val="2"/>
          </rPr>
          <t>Other</t>
        </r>
        <r>
          <rPr>
            <sz val="9"/>
            <color indexed="81"/>
            <rFont val="Tahoma"/>
            <family val="2"/>
          </rPr>
          <t xml:space="preserve">; List </t>
        </r>
        <r>
          <rPr>
            <b/>
            <sz val="9"/>
            <color indexed="81"/>
            <rFont val="Tahoma"/>
            <family val="2"/>
          </rPr>
          <t>rental car company</t>
        </r>
        <r>
          <rPr>
            <sz val="9"/>
            <color indexed="81"/>
            <rFont val="Tahoma"/>
            <family val="2"/>
          </rPr>
          <t xml:space="preserve"> where reservation was made; list who you are traveling with if selected </t>
        </r>
        <r>
          <rPr>
            <b/>
            <sz val="9"/>
            <color indexed="81"/>
            <rFont val="Tahoma"/>
            <family val="2"/>
          </rPr>
          <t>Riding With</t>
        </r>
        <r>
          <rPr>
            <sz val="9"/>
            <color indexed="81"/>
            <rFont val="Tahoma"/>
            <family val="2"/>
          </rPr>
          <t>.</t>
        </r>
      </text>
    </comment>
    <comment ref="A23" authorId="1" shapeId="0" xr:uid="{00000000-0006-0000-0000-000009000000}">
      <text>
        <r>
          <rPr>
            <sz val="9"/>
            <color indexed="81"/>
            <rFont val="Tahoma"/>
            <family val="2"/>
          </rPr>
          <t xml:space="preserve">The traveler may only book a flight after receiving email authorization from the Travel Office.
</t>
        </r>
      </text>
    </comment>
    <comment ref="A24" authorId="1" shapeId="0" xr:uid="{00000000-0006-0000-0000-00000A000000}">
      <text>
        <r>
          <rPr>
            <sz val="9"/>
            <color indexed="81"/>
            <rFont val="Tahoma"/>
            <family val="2"/>
          </rPr>
          <t xml:space="preserve">Only mid or intermediate size rentals are allowed unless traveling with multiple employees or students.  </t>
        </r>
        <r>
          <rPr>
            <b/>
            <sz val="9"/>
            <color indexed="81"/>
            <rFont val="Tahoma"/>
            <family val="2"/>
          </rPr>
          <t xml:space="preserve">DO NOT purchase insurance. </t>
        </r>
        <r>
          <rPr>
            <sz val="9"/>
            <color indexed="81"/>
            <rFont val="Tahoma"/>
            <family val="2"/>
          </rPr>
          <t xml:space="preserve">AWC Employees with an approved e-Travel Request are covered by AWC's Insurance policy.
</t>
        </r>
      </text>
    </comment>
    <comment ref="A25" authorId="1" shapeId="0" xr:uid="{00000000-0006-0000-0000-00000B000000}">
      <text>
        <r>
          <rPr>
            <sz val="9"/>
            <color indexed="81"/>
            <rFont val="Tahoma"/>
            <family val="2"/>
          </rPr>
          <t xml:space="preserve">Prepaid gas receipts are not acceptable.  Receipts must include: # of gallons &amp; $ per gallon purchased.
</t>
        </r>
      </text>
    </comment>
    <comment ref="A27" authorId="1" shapeId="0" xr:uid="{00000000-0006-0000-0000-00000C000000}">
      <text>
        <r>
          <rPr>
            <sz val="9"/>
            <color indexed="81"/>
            <rFont val="Tahoma"/>
            <family val="2"/>
          </rPr>
          <t>Mileage Rates:
Personal Vehicles</t>
        </r>
        <r>
          <rPr>
            <b/>
            <sz val="9"/>
            <color indexed="81"/>
            <rFont val="Tahoma"/>
            <family val="2"/>
          </rPr>
          <t xml:space="preserve"> .655/mile effective 1/8/24</t>
        </r>
        <r>
          <rPr>
            <sz val="9"/>
            <color indexed="81"/>
            <rFont val="Tahoma"/>
            <family val="2"/>
          </rPr>
          <t xml:space="preserve">
AWC Van </t>
        </r>
        <r>
          <rPr>
            <b/>
            <sz val="9"/>
            <color indexed="81"/>
            <rFont val="Tahoma"/>
            <family val="2"/>
          </rPr>
          <t>.655/mile</t>
        </r>
        <r>
          <rPr>
            <sz val="9"/>
            <color indexed="81"/>
            <rFont val="Tahoma"/>
            <family val="2"/>
          </rPr>
          <t xml:space="preserve"> + </t>
        </r>
        <r>
          <rPr>
            <b/>
            <sz val="9"/>
            <color indexed="81"/>
            <rFont val="Tahoma"/>
            <family val="2"/>
          </rPr>
          <t>$19.69</t>
        </r>
        <r>
          <rPr>
            <sz val="9"/>
            <color indexed="81"/>
            <rFont val="Tahoma"/>
            <family val="2"/>
          </rPr>
          <t xml:space="preserve"> prep fee per van </t>
        </r>
        <r>
          <rPr>
            <i/>
            <sz val="9"/>
            <color indexed="81"/>
            <rFont val="Tahoma"/>
            <family val="2"/>
          </rPr>
          <t>(add under other expenses)</t>
        </r>
        <r>
          <rPr>
            <sz val="9"/>
            <color indexed="81"/>
            <rFont val="Tahoma"/>
            <family val="2"/>
          </rPr>
          <t xml:space="preserve">
AWC Bus: </t>
        </r>
        <r>
          <rPr>
            <b/>
            <sz val="9"/>
            <color indexed="81"/>
            <rFont val="Tahoma"/>
            <family val="2"/>
          </rPr>
          <t>$42.50</t>
        </r>
        <r>
          <rPr>
            <sz val="9"/>
            <color indexed="81"/>
            <rFont val="Tahoma"/>
            <family val="2"/>
          </rPr>
          <t xml:space="preserve"> prep fee, </t>
        </r>
        <r>
          <rPr>
            <b/>
            <sz val="9"/>
            <color indexed="81"/>
            <rFont val="Tahoma"/>
            <family val="2"/>
          </rPr>
          <t>.47/mile</t>
        </r>
        <r>
          <rPr>
            <sz val="9"/>
            <color indexed="81"/>
            <rFont val="Tahoma"/>
            <family val="2"/>
          </rPr>
          <t xml:space="preserve">, Driver's Standby Salary @ </t>
        </r>
        <r>
          <rPr>
            <b/>
            <sz val="9"/>
            <color indexed="81"/>
            <rFont val="Tahoma"/>
            <family val="2"/>
          </rPr>
          <t>$31.70/hour</t>
        </r>
        <r>
          <rPr>
            <sz val="9"/>
            <color indexed="81"/>
            <rFont val="Tahoma"/>
            <family val="2"/>
          </rPr>
          <t>, driver meals and lodging</t>
        </r>
        <r>
          <rPr>
            <b/>
            <sz val="9"/>
            <color indexed="81"/>
            <rFont val="Tahoma"/>
            <family val="2"/>
          </rPr>
          <t xml:space="preserve"> </t>
        </r>
        <r>
          <rPr>
            <sz val="9"/>
            <color indexed="81"/>
            <rFont val="Tahoma"/>
            <family val="2"/>
          </rPr>
          <t xml:space="preserve">
Black &amp; Yellow Bus: </t>
        </r>
        <r>
          <rPr>
            <b/>
            <sz val="9"/>
            <color indexed="81"/>
            <rFont val="Tahoma"/>
            <family val="2"/>
          </rPr>
          <t>$1.94/mile</t>
        </r>
        <r>
          <rPr>
            <sz val="9"/>
            <color indexed="81"/>
            <rFont val="Tahoma"/>
            <family val="2"/>
          </rPr>
          <t xml:space="preserve">, Drive Time Wages @ </t>
        </r>
        <r>
          <rPr>
            <b/>
            <sz val="9"/>
            <color indexed="81"/>
            <rFont val="Tahoma"/>
            <family val="2"/>
          </rPr>
          <t>$25.00/hour</t>
        </r>
        <r>
          <rPr>
            <sz val="9"/>
            <color indexed="81"/>
            <rFont val="Tahoma"/>
            <family val="2"/>
          </rPr>
          <t xml:space="preserve">,  Driver's Standby Salary </t>
        </r>
        <r>
          <rPr>
            <b/>
            <sz val="9"/>
            <color indexed="81"/>
            <rFont val="Tahoma"/>
            <family val="2"/>
          </rPr>
          <t>@ $33.29/hour</t>
        </r>
        <r>
          <rPr>
            <sz val="9"/>
            <color indexed="81"/>
            <rFont val="Tahoma"/>
            <family val="2"/>
          </rPr>
          <t>,
driver meals and lodging</t>
        </r>
      </text>
    </comment>
    <comment ref="A28" authorId="0" shapeId="0" xr:uid="{00000000-0006-0000-0000-00000D000000}">
      <text>
        <r>
          <rPr>
            <sz val="9"/>
            <color indexed="81"/>
            <rFont val="Tahoma"/>
            <family val="2"/>
          </rPr>
          <t>Attach meeting and conference agendas to validate allowable meal costs</t>
        </r>
      </text>
    </comment>
    <comment ref="A29" authorId="1" shapeId="0" xr:uid="{00000000-0006-0000-0000-00000E000000}">
      <text>
        <r>
          <rPr>
            <sz val="9"/>
            <color indexed="81"/>
            <rFont val="Tahoma"/>
            <family val="2"/>
          </rPr>
          <t>If staying at a host hotel,  documentation listing the hotel and rate for the event will need to be submitted with your e-Travel Request.</t>
        </r>
      </text>
    </comment>
    <comment ref="D31" authorId="0" shapeId="0" xr:uid="{00000000-0006-0000-0000-00000F000000}">
      <text>
        <r>
          <rPr>
            <b/>
            <sz val="9"/>
            <color indexed="81"/>
            <rFont val="Tahoma"/>
            <family val="2"/>
          </rPr>
          <t>Travel Specialist:</t>
        </r>
        <r>
          <rPr>
            <sz val="9"/>
            <color indexed="81"/>
            <rFont val="Tahoma"/>
            <family val="2"/>
          </rPr>
          <t xml:space="preserve">
Available to non-Travel Pcard holders.</t>
        </r>
      </text>
    </comment>
    <comment ref="G33" authorId="0" shapeId="0" xr:uid="{00000000-0006-0000-0000-000010000000}">
      <text>
        <r>
          <rPr>
            <b/>
            <sz val="9"/>
            <color indexed="81"/>
            <rFont val="Tahoma"/>
            <family val="2"/>
          </rPr>
          <t>Travel Specialist:</t>
        </r>
        <r>
          <rPr>
            <sz val="9"/>
            <color indexed="81"/>
            <rFont val="Tahoma"/>
            <family val="2"/>
          </rPr>
          <t xml:space="preserve">
Date Needed formula is the date of departure minus 14 days.</t>
        </r>
      </text>
    </comment>
    <comment ref="D35" authorId="0" shapeId="0" xr:uid="{00000000-0006-0000-0000-000011000000}">
      <text>
        <r>
          <rPr>
            <sz val="11"/>
            <color indexed="81"/>
            <rFont val="Tahoma"/>
            <family val="2"/>
          </rPr>
          <t>If two or more budget codes are being used, please do the following: input the codes seperated by commas into the Add'l Budget Code box and next to the code, provide a dollar amount or percentage that each budget is contributing to the travel.
Example of a $1,000 travel:
20% from xx-xxxx-xxxxx-5820,
40% from xx-xxxx-xxxxx-5820, and
40% from xx-xxxx-xxxxx-5820.
or,
$200 from xx-xxxx-xxxxx-5820,
$400 from xx-xxxx-xxxxx-5820, and
$400 from xx-xxxx-xxxxx-5820.</t>
        </r>
        <r>
          <rPr>
            <sz val="9"/>
            <color indexed="81"/>
            <rFont val="Tahoma"/>
            <family val="2"/>
          </rPr>
          <t xml:space="preserve">
</t>
        </r>
      </text>
    </comment>
    <comment ref="A36" authorId="0" shapeId="0" xr:uid="{00000000-0006-0000-0000-000012000000}">
      <text>
        <r>
          <rPr>
            <b/>
            <sz val="9"/>
            <color indexed="81"/>
            <rFont val="Tahoma"/>
            <family val="2"/>
          </rPr>
          <t xml:space="preserve">Include the following if applicable: </t>
        </r>
        <r>
          <rPr>
            <sz val="9"/>
            <color indexed="81"/>
            <rFont val="Tahoma"/>
            <family val="2"/>
          </rPr>
          <t xml:space="preserve">Flight quotes, rental car reservations, conference registration forms, conference host hotel list, agendas, invitations, mileage amounts not found on Appendix K, etc.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Albert E Ramos</author>
  </authors>
  <commentList>
    <comment ref="O5" authorId="0" shapeId="0" xr:uid="{00000000-0006-0000-0100-000001000000}">
      <text>
        <r>
          <rPr>
            <b/>
            <sz val="9"/>
            <color indexed="81"/>
            <rFont val="Tahoma"/>
            <family val="2"/>
          </rPr>
          <t>Meals and lodging.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Albert E Ramos</author>
  </authors>
  <commentList>
    <comment ref="I26" authorId="0" shapeId="0" xr:uid="{00000000-0006-0000-0200-000002000000}">
      <text>
        <r>
          <rPr>
            <b/>
            <sz val="9"/>
            <color indexed="81"/>
            <rFont val="Tahoma"/>
            <family val="2"/>
          </rPr>
          <t>Travel Specialist:</t>
        </r>
        <r>
          <rPr>
            <sz val="9"/>
            <color indexed="81"/>
            <rFont val="Tahoma"/>
            <family val="2"/>
          </rPr>
          <t xml:space="preserve">
If you were given an advance for out-of-pocket expenses, input the total amount.</t>
        </r>
      </text>
    </comment>
    <comment ref="I27" authorId="0" shapeId="0" xr:uid="{00000000-0006-0000-0200-000003000000}">
      <text>
        <r>
          <rPr>
            <b/>
            <sz val="9"/>
            <color indexed="81"/>
            <rFont val="Tahoma"/>
            <family val="2"/>
          </rPr>
          <t>Travel Specialist:</t>
        </r>
        <r>
          <rPr>
            <sz val="9"/>
            <color indexed="81"/>
            <rFont val="Tahoma"/>
            <family val="2"/>
          </rPr>
          <t xml:space="preserve">
All expenses listed on your claim form that were paid on your Travel Pcard.</t>
        </r>
      </text>
    </comment>
    <comment ref="I28" authorId="0" shapeId="0" xr:uid="{00000000-0006-0000-0200-000004000000}">
      <text>
        <r>
          <rPr>
            <b/>
            <sz val="9"/>
            <color indexed="81"/>
            <rFont val="Tahoma"/>
            <family val="2"/>
          </rPr>
          <t>Travel Specialist:</t>
        </r>
        <r>
          <rPr>
            <sz val="9"/>
            <color indexed="81"/>
            <rFont val="Tahoma"/>
            <family val="2"/>
          </rPr>
          <t xml:space="preserve">
All expenses listed on your claim form paid by the Travel Office. E.g., Registration fees, flights purchased on AdTrav, etc.</t>
        </r>
      </text>
    </comment>
    <comment ref="I29" authorId="0" shapeId="0" xr:uid="{00000000-0006-0000-0200-000005000000}">
      <text>
        <r>
          <rPr>
            <b/>
            <sz val="9"/>
            <color indexed="81"/>
            <rFont val="Tahoma"/>
            <family val="2"/>
          </rPr>
          <t>Albert E Ramos:</t>
        </r>
        <r>
          <rPr>
            <sz val="9"/>
            <color indexed="81"/>
            <rFont val="Tahoma"/>
            <family val="2"/>
          </rPr>
          <t xml:space="preserve">
Amounts in parentheses are owed back to the college. Submit this claim form and you will be invoiced. All payments are due within 30 days of invoice and can be paid via AWC cashiers. The Travel Office does not accept payments.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Albert E Ramos</author>
  </authors>
  <commentList>
    <comment ref="F4" authorId="0" shapeId="0" xr:uid="{00000000-0006-0000-0300-000001000000}">
      <text>
        <r>
          <rPr>
            <sz val="9"/>
            <color indexed="81"/>
            <rFont val="Tahoma"/>
            <family val="2"/>
          </rPr>
          <t>This is your Blanket Purchase Order Number. Please contact the Travel Specialist for your assigned
BPO number at 47616.</t>
        </r>
      </text>
    </comment>
  </commentList>
</comments>
</file>

<file path=xl/sharedStrings.xml><?xml version="1.0" encoding="utf-8"?>
<sst xmlns="http://schemas.openxmlformats.org/spreadsheetml/2006/main" count="343" uniqueCount="254">
  <si>
    <t>ARIZONA WESTERN COLLEGE</t>
  </si>
  <si>
    <t>Shaded area is for Travel Office use only</t>
  </si>
  <si>
    <t>Traveler's Legal First and Last Name</t>
  </si>
  <si>
    <t>AWC ID Number</t>
  </si>
  <si>
    <t>Pcard</t>
  </si>
  <si>
    <t>Travel Request 
Number</t>
  </si>
  <si>
    <t>Department</t>
  </si>
  <si>
    <t>Purpose of Travel</t>
  </si>
  <si>
    <t>Lodging Rate</t>
  </si>
  <si>
    <t>Meal Rate</t>
  </si>
  <si>
    <t>Host Hotel</t>
  </si>
  <si>
    <t>Budget Code</t>
  </si>
  <si>
    <t>Name(s) of Person(s) to Accompany You</t>
  </si>
  <si>
    <t>Students on Trip</t>
  </si>
  <si>
    <t># of Staff Traveling</t>
  </si>
  <si>
    <t># of Students Traveling</t>
  </si>
  <si>
    <t>Departure Date</t>
  </si>
  <si>
    <t>City, State</t>
  </si>
  <si>
    <t>Time</t>
  </si>
  <si>
    <t>Arrival Date</t>
  </si>
  <si>
    <t>ESTIMATED COSTS</t>
  </si>
  <si>
    <t>Travel Office Use</t>
  </si>
  <si>
    <t>Breakfast</t>
  </si>
  <si>
    <r>
      <t>Flight</t>
    </r>
    <r>
      <rPr>
        <b/>
        <vertAlign val="superscript"/>
        <sz val="11"/>
        <color rgb="FFFF0000"/>
        <rFont val="Calibri"/>
        <family val="2"/>
        <scheme val="minor"/>
      </rPr>
      <t>+</t>
    </r>
  </si>
  <si>
    <t>Lunch</t>
  </si>
  <si>
    <t>Rental Vehicle</t>
  </si>
  <si>
    <t>Dinner</t>
  </si>
  <si>
    <t>Gas</t>
  </si>
  <si>
    <r>
      <t>Registration</t>
    </r>
    <r>
      <rPr>
        <b/>
        <vertAlign val="superscript"/>
        <sz val="11"/>
        <color rgb="FFFF0000"/>
        <rFont val="Calibri"/>
        <family val="2"/>
        <scheme val="minor"/>
      </rPr>
      <t>+</t>
    </r>
  </si>
  <si>
    <t>Ck#</t>
  </si>
  <si>
    <t>Mileage</t>
  </si>
  <si>
    <t>Dt. Pd.</t>
  </si>
  <si>
    <t>Dt.Pd.</t>
  </si>
  <si>
    <t>Total</t>
  </si>
  <si>
    <t>Date Approval Received by Travel Office</t>
  </si>
  <si>
    <r>
      <t xml:space="preserve"> </t>
    </r>
    <r>
      <rPr>
        <b/>
        <vertAlign val="superscript"/>
        <sz val="10"/>
        <color rgb="FFFF0000"/>
        <rFont val="Calibri"/>
        <family val="2"/>
        <scheme val="minor"/>
      </rPr>
      <t>+</t>
    </r>
    <r>
      <rPr>
        <b/>
        <sz val="10"/>
        <color rgb="FFFF0000"/>
        <rFont val="Calibri"/>
        <family val="2"/>
        <scheme val="minor"/>
      </rPr>
      <t>Attach Supporting Documentation to Validate Costs</t>
    </r>
  </si>
  <si>
    <t>Driver's License # (if driving)</t>
  </si>
  <si>
    <t>By submitting this e-Travel Request form you certify that the above listed driver's license is valid as required by A.R.S. § 28-3151.  Also, if driving a personal vehicle, your signature certifies that you have adequate liability insurance as required by A.R.S. § 28-4131.</t>
  </si>
  <si>
    <t>Submit this form (Excel format only) to your Supervisor for Approval.</t>
  </si>
  <si>
    <t>Date</t>
  </si>
  <si>
    <t>Key for Drop Down Selection Options</t>
  </si>
  <si>
    <t>Airline</t>
  </si>
  <si>
    <t>Personal Vehicle</t>
  </si>
  <si>
    <t>AWC Van-8 (7 pass + driver)</t>
  </si>
  <si>
    <t>Parker Bus</t>
  </si>
  <si>
    <t>Parker Van</t>
  </si>
  <si>
    <r>
      <rPr>
        <sz val="11"/>
        <color rgb="FFFF0000"/>
        <rFont val="Calibri"/>
        <family val="2"/>
      </rPr>
      <t>*</t>
    </r>
    <r>
      <rPr>
        <sz val="11"/>
        <color theme="1"/>
        <rFont val="Calibri"/>
        <family val="2"/>
        <scheme val="minor"/>
      </rPr>
      <t>Please Select One</t>
    </r>
    <r>
      <rPr>
        <sz val="11"/>
        <color rgb="FFFF0000"/>
        <rFont val="Calibri"/>
        <family val="2"/>
      </rPr>
      <t>*</t>
    </r>
  </si>
  <si>
    <t>Travel Purpose</t>
  </si>
  <si>
    <t>Conference</t>
  </si>
  <si>
    <t>Field Trip</t>
  </si>
  <si>
    <t>Game</t>
  </si>
  <si>
    <t>ITN Travel</t>
  </si>
  <si>
    <t>Meeting</t>
  </si>
  <si>
    <t>Open Ended</t>
  </si>
  <si>
    <t>Student Event</t>
  </si>
  <si>
    <t>Student Pickup</t>
  </si>
  <si>
    <t>Teaching Mileage</t>
  </si>
  <si>
    <t>Upward Bound</t>
  </si>
  <si>
    <t>Yes</t>
  </si>
  <si>
    <t>No</t>
  </si>
  <si>
    <r>
      <rPr>
        <sz val="11"/>
        <color rgb="FFFF0000"/>
        <rFont val="Calibri"/>
        <family val="2"/>
      </rPr>
      <t>*</t>
    </r>
    <r>
      <rPr>
        <sz val="11"/>
        <color theme="1"/>
        <rFont val="Calibri"/>
        <family val="2"/>
        <scheme val="minor"/>
      </rPr>
      <t>Select</t>
    </r>
    <r>
      <rPr>
        <sz val="11"/>
        <color rgb="FFFF0000"/>
        <rFont val="Calibri"/>
        <family val="2"/>
      </rPr>
      <t>*</t>
    </r>
  </si>
  <si>
    <t>Travel Request Number</t>
  </si>
  <si>
    <t>Depart</t>
  </si>
  <si>
    <t>Arrive</t>
  </si>
  <si>
    <t>Location</t>
  </si>
  <si>
    <t>End</t>
  </si>
  <si>
    <t>Dates of Expenses</t>
  </si>
  <si>
    <t>Flight</t>
  </si>
  <si>
    <t>Lodging</t>
  </si>
  <si>
    <t xml:space="preserve">              Lunch</t>
  </si>
  <si>
    <t xml:space="preserve">              Dinner</t>
  </si>
  <si>
    <t>Parking, Shuttle, Taxi</t>
  </si>
  <si>
    <t>Private Vehicle Mileage</t>
  </si>
  <si>
    <t>Registration</t>
  </si>
  <si>
    <t>*Other Expenses</t>
  </si>
  <si>
    <t>Total Travel Expenses</t>
  </si>
  <si>
    <t>Net Reimbursement</t>
  </si>
  <si>
    <t>Shaded area for Travel Office use only</t>
  </si>
  <si>
    <t>OMNI Clause for Grant Funded Travel</t>
  </si>
  <si>
    <t>From</t>
  </si>
  <si>
    <t>To</t>
  </si>
  <si>
    <t>Total Miles</t>
  </si>
  <si>
    <t>By submitting this e-Claim form, the traveler is indicating that the information is correct and that he/she is not requesting any reimbursements not allowed or not actually expended and/or payment for these services and/or expenses has not been and will not be reimbursed from any other sources.</t>
  </si>
  <si>
    <t>Teaching Mileage Reimbursement Claim Form</t>
  </si>
  <si>
    <t>Phone Number</t>
  </si>
  <si>
    <t>The College will pay mileage to full-time faculty who are assigned to teach at a campus other than their post of duty or "home campus".  Payment for travel will be made after the course has been completed (see AWC Travel Manual, Procedure 360.1.)</t>
  </si>
  <si>
    <t>Class</t>
  </si>
  <si>
    <t>Syn #</t>
  </si>
  <si>
    <t>Begin Date</t>
  </si>
  <si>
    <t>End Date</t>
  </si>
  <si>
    <t>Day(s) of Week</t>
  </si>
  <si>
    <t>Locations</t>
  </si>
  <si>
    <t>Round Trip Miles</t>
  </si>
  <si>
    <t># of Class Meetings</t>
  </si>
  <si>
    <t>Grand Total</t>
  </si>
  <si>
    <t>By signing this form, the traveler is indicating that the information is correct and that he/she is not requesting any reimbursements not allowed or not actually expended and/or payment for these services and/or expenses has not been and will not be reimbursed from any other sources.</t>
  </si>
  <si>
    <t>Key</t>
  </si>
  <si>
    <t>Main Campus to E-Center</t>
  </si>
  <si>
    <t>Main Campus to Martin Luther King Jr. Center</t>
  </si>
  <si>
    <t>Main Campus to MCAS</t>
  </si>
  <si>
    <t>Main Campus to San Luis High School</t>
  </si>
  <si>
    <t>Main Campus to San Luis Learning Center</t>
  </si>
  <si>
    <t>Main Campus to Somerton Center</t>
  </si>
  <si>
    <t>Main Campus to Somerton Middle School</t>
  </si>
  <si>
    <t>Main Campus to Wellton</t>
  </si>
  <si>
    <t>Main Campus to YPG</t>
  </si>
  <si>
    <t xml:space="preserve">Main Campus to YRMC  </t>
  </si>
  <si>
    <t>Main Campus to YRMC Corporate Center</t>
  </si>
  <si>
    <t>Travel Expense Claim Form</t>
  </si>
  <si>
    <t>Instructions for submitting this claim form for approval</t>
  </si>
  <si>
    <t>Instructions for submitting this claim form for Teaching Mileage Reimbursement</t>
  </si>
  <si>
    <t>By approving this travel I certify to the best of my knowledge and belief that the travel is accurate and necessary to this grant award. These expenditures are for the purposes and objectives set forth in the terms and conditions of the award to fulfill grant requirements and the costs are reasonable and consistent with the requirements of AWC.  I am aware that any false, fictitious, or fraudulent information, or the omission of any material fact, may subject me to criminal, civil, or administrative penalties for fraud, false statements, false claims or otherwise. (U.S. Code Title 18, Section 10001 and Title 31, Sections 3729-3730 and 3801-3812).</t>
  </si>
  <si>
    <t>Mode of Transit:</t>
  </si>
  <si>
    <t>*Specify Mode of Transit:</t>
  </si>
  <si>
    <t>Event Name</t>
  </si>
  <si>
    <t>Add'l Information: Budget Codes, Omni Clause, etc.</t>
  </si>
  <si>
    <t>Professional Growth</t>
  </si>
  <si>
    <t>Mobile Number</t>
  </si>
  <si>
    <t>Open-Ended Mileage Reimbursement Claim Form</t>
  </si>
  <si>
    <t>TRAVEL REQUEST FORM</t>
  </si>
  <si>
    <t xml:space="preserve">Ck# </t>
  </si>
  <si>
    <t>Traveler's First and Last Name</t>
  </si>
  <si>
    <t>Employee ID</t>
  </si>
  <si>
    <t>BPO</t>
  </si>
  <si>
    <t>OE</t>
  </si>
  <si>
    <t>OE Travel Request Number</t>
  </si>
  <si>
    <t>Type</t>
  </si>
  <si>
    <t>TR</t>
  </si>
  <si>
    <r>
      <rPr>
        <sz val="11"/>
        <color rgb="FFFF0000"/>
        <rFont val="Calibri"/>
        <family val="2"/>
        <scheme val="minor"/>
      </rPr>
      <t>*</t>
    </r>
    <r>
      <rPr>
        <sz val="11"/>
        <color theme="1"/>
        <rFont val="Calibri"/>
        <family val="2"/>
        <scheme val="minor"/>
      </rPr>
      <t>Select</t>
    </r>
    <r>
      <rPr>
        <sz val="11"/>
        <color rgb="FFFF0000"/>
        <rFont val="Calibri"/>
        <family val="2"/>
        <scheme val="minor"/>
      </rPr>
      <t>*</t>
    </r>
  </si>
  <si>
    <t>Meals: Breakfast</t>
  </si>
  <si>
    <t>Travel Specialist</t>
  </si>
  <si>
    <t>Travel Specialist Supervisor</t>
  </si>
  <si>
    <t>Volunteering</t>
  </si>
  <si>
    <t>Rental Vehicle*</t>
  </si>
  <si>
    <t>Riding with*</t>
  </si>
  <si>
    <t>Vehicle Cost Comparison Chart</t>
  </si>
  <si>
    <t>Total Distance Covered</t>
  </si>
  <si>
    <t>miles</t>
  </si>
  <si>
    <t>hours</t>
  </si>
  <si>
    <t>Vehicle Type</t>
  </si>
  <si>
    <t>Rate/Mile</t>
  </si>
  <si>
    <t>Prep Fee</t>
  </si>
  <si>
    <t>Drive Rate</t>
  </si>
  <si>
    <t>Standby Rate</t>
  </si>
  <si>
    <t>Totals</t>
  </si>
  <si>
    <t>Private Vehicle</t>
  </si>
  <si>
    <t>College-Owned Vans</t>
  </si>
  <si>
    <t>Activity Buses</t>
  </si>
  <si>
    <t>Black and Yellow Buses</t>
  </si>
  <si>
    <t>Driver Other</t>
  </si>
  <si>
    <r>
      <t>Baggage Fees</t>
    </r>
    <r>
      <rPr>
        <b/>
        <sz val="11"/>
        <color rgb="FF00B050"/>
        <rFont val="Calibri"/>
        <family val="2"/>
        <scheme val="minor"/>
      </rPr>
      <t>*</t>
    </r>
  </si>
  <si>
    <r>
      <t>Meals</t>
    </r>
    <r>
      <rPr>
        <b/>
        <vertAlign val="superscript"/>
        <sz val="11"/>
        <color rgb="FFFF0000"/>
        <rFont val="Calibri"/>
        <family val="2"/>
        <scheme val="minor"/>
      </rPr>
      <t>+</t>
    </r>
    <r>
      <rPr>
        <b/>
        <sz val="11"/>
        <color rgb="FF00B050"/>
        <rFont val="Calibri"/>
        <family val="2"/>
        <scheme val="minor"/>
      </rPr>
      <t>*</t>
    </r>
  </si>
  <si>
    <r>
      <t>Parking, Shuttle, Taxi</t>
    </r>
    <r>
      <rPr>
        <b/>
        <sz val="11"/>
        <color rgb="FF00B050"/>
        <rFont val="Calibri"/>
        <family val="2"/>
        <scheme val="minor"/>
      </rPr>
      <t>*</t>
    </r>
  </si>
  <si>
    <t>Bus Driver Drive Time</t>
  </si>
  <si>
    <t>Bus Driver Standby Time</t>
  </si>
  <si>
    <t>Pay To:</t>
  </si>
  <si>
    <t>Amount:</t>
  </si>
  <si>
    <t>Date Needed:</t>
  </si>
  <si>
    <t>BPO Number</t>
  </si>
  <si>
    <t>Voucher No:</t>
  </si>
  <si>
    <t>Voucher No.</t>
  </si>
  <si>
    <t xml:space="preserve">*Itemize Other Expenses Below </t>
  </si>
  <si>
    <t>Additional Details Regarding Travel</t>
  </si>
  <si>
    <t>For:</t>
  </si>
  <si>
    <t>Travel Arranger Email</t>
  </si>
  <si>
    <t>Travel Arranger Phone Number</t>
  </si>
  <si>
    <t>30p AWC Bus A51</t>
  </si>
  <si>
    <t>35p AWC Bus A50</t>
  </si>
  <si>
    <t>48p AWC Bus A49</t>
  </si>
  <si>
    <t>54p YSTC Black &amp; Yellow Bus</t>
  </si>
  <si>
    <t>48p YSTC Travel Bus T116</t>
  </si>
  <si>
    <t>48p YSTC Travel Bus</t>
  </si>
  <si>
    <t>SM Tours Charter</t>
  </si>
  <si>
    <t>Travel Pcard</t>
  </si>
  <si>
    <t>Date Submitted</t>
  </si>
  <si>
    <r>
      <t xml:space="preserve">Payment Request  </t>
    </r>
    <r>
      <rPr>
        <i/>
        <sz val="12"/>
        <color theme="1"/>
        <rFont val="Calibri"/>
        <family val="2"/>
        <scheme val="minor"/>
      </rPr>
      <t>Allow up to 30 days for physical check processing.</t>
    </r>
  </si>
  <si>
    <t xml:space="preserve">               TR </t>
  </si>
  <si>
    <t>Cash Advances</t>
  </si>
  <si>
    <t>Paid by Travel Pcard</t>
  </si>
  <si>
    <t>Paid by Travel Office</t>
  </si>
  <si>
    <t>By submitting this Claim  form, the traveler is indicating that the information is correct and that he/she is not requesting any reimbursements not allowed or not actually expended and/or payment for these services and/or expenses has not been and will not be reimbursed from any other sources.</t>
  </si>
  <si>
    <t>Attach this form in Excel format with itemized receipts in PDF format to travel@azwestern.edu. Include Travel Number in subject line.</t>
  </si>
  <si>
    <r>
      <t>Lodging</t>
    </r>
    <r>
      <rPr>
        <b/>
        <vertAlign val="superscript"/>
        <sz val="11"/>
        <color rgb="FFFF0000"/>
        <rFont val="Calibri"/>
        <family val="2"/>
        <scheme val="minor"/>
      </rPr>
      <t>+</t>
    </r>
  </si>
  <si>
    <r>
      <t xml:space="preserve">Rates are current for the Fiscal Year. Entries in </t>
    </r>
    <r>
      <rPr>
        <sz val="14"/>
        <color rgb="FFFF0000"/>
        <rFont val="Calibri"/>
        <family val="2"/>
        <scheme val="minor"/>
      </rPr>
      <t>red</t>
    </r>
    <r>
      <rPr>
        <sz val="14"/>
        <color theme="1"/>
        <rFont val="Calibri"/>
        <family val="2"/>
        <scheme val="minor"/>
      </rPr>
      <t xml:space="preserve"> are user fillable.</t>
    </r>
  </si>
  <si>
    <t xml:space="preserve"> </t>
  </si>
  <si>
    <t>International Insurance Form</t>
  </si>
  <si>
    <t>Vehicle Inforamtion:</t>
  </si>
  <si>
    <t>Year:</t>
  </si>
  <si>
    <t>Make</t>
  </si>
  <si>
    <t xml:space="preserve">Model </t>
  </si>
  <si>
    <t>Vin#</t>
  </si>
  <si>
    <t>Estimated Value</t>
  </si>
  <si>
    <t>License Plate #</t>
  </si>
  <si>
    <t xml:space="preserve">Travel Pupose </t>
  </si>
  <si>
    <t>Mode of Transit</t>
  </si>
  <si>
    <t>Names of Person(s) to Accompany You</t>
  </si>
  <si>
    <t>Please allow 7-10 working days for processing</t>
  </si>
  <si>
    <t>Travel Insurance Information is needed to be submitted for coverage</t>
  </si>
  <si>
    <t>"Wrapped" vehicles are NOT allowed to be taken into Mexico per Insurance carrier</t>
  </si>
  <si>
    <t>City, ST (CTY)</t>
  </si>
  <si>
    <t>Arrival Time</t>
  </si>
  <si>
    <t>AWC Fleet Vehicle</t>
  </si>
  <si>
    <t>RC</t>
  </si>
  <si>
    <t>Pcard Used Yes/No</t>
  </si>
  <si>
    <t>Academic Recruiting</t>
  </si>
  <si>
    <t>Sports Recruiting</t>
  </si>
  <si>
    <t>This form is intended for recruiting in the locations listed below. If air travel is involved, please fill out a regular Travel Request form. After VP approval is granted, subsequent travels only require supervisor approval.</t>
  </si>
  <si>
    <t>First &amp; Last Name</t>
  </si>
  <si>
    <t>BPO No.</t>
  </si>
  <si>
    <t>Travel Request No.</t>
  </si>
  <si>
    <t>AWC ID No.</t>
  </si>
  <si>
    <t>E-mail</t>
  </si>
  <si>
    <t>Driver's License #</t>
  </si>
  <si>
    <t>Supervisor</t>
  </si>
  <si>
    <t>By submitting this form you certify that the above driver's license is valid as required by A.R.S. § 28-3151.  You also certify that your personal vehilce has adequate liability insurance as required by A.R.S. § 28-4131.</t>
  </si>
  <si>
    <t>Travel Purspose</t>
  </si>
  <si>
    <t>Recruiting / Scouting</t>
  </si>
  <si>
    <t>Estimated Costs</t>
  </si>
  <si>
    <t>IMPORTANT:</t>
  </si>
  <si>
    <t>Time Period for this Request</t>
  </si>
  <si>
    <t>After each trip, a Travel Expense Envelope must be completely filled in and signed by your supervisor.</t>
  </si>
  <si>
    <t>Start:</t>
  </si>
  <si>
    <t>End:</t>
  </si>
  <si>
    <t>Rental Vehicle &amp; Gas</t>
  </si>
  <si>
    <t>Number of Trips Requested:</t>
  </si>
  <si>
    <t>Note: Once the number of trips, time period, or initial funds approved are exceeded, an addendum must be submitted for approval.</t>
  </si>
  <si>
    <t>Meals</t>
  </si>
  <si>
    <t>Entry Fees</t>
  </si>
  <si>
    <t>Meal &amp; Incidental Expense for Partial Day Travel</t>
  </si>
  <si>
    <t>Full Day Rate</t>
  </si>
  <si>
    <r>
      <rPr>
        <b/>
        <u/>
        <sz val="10"/>
        <color theme="1"/>
        <rFont val="Calibri"/>
        <family val="2"/>
        <scheme val="minor"/>
      </rPr>
      <t>Recruiter:</t>
    </r>
    <r>
      <rPr>
        <b/>
        <sz val="10"/>
        <color theme="1"/>
        <rFont val="Calibri"/>
        <family val="2"/>
        <scheme val="minor"/>
      </rPr>
      <t xml:space="preserve"> Copy and paste location and rates from the Reimbursement Rates tab below. 
</t>
    </r>
    <r>
      <rPr>
        <b/>
        <u/>
        <sz val="10"/>
        <color theme="1"/>
        <rFont val="Calibri"/>
        <family val="2"/>
        <scheme val="minor"/>
      </rPr>
      <t>Supervisor:</t>
    </r>
    <r>
      <rPr>
        <b/>
        <sz val="10"/>
        <color theme="1"/>
        <rFont val="Calibri"/>
        <family val="2"/>
        <scheme val="minor"/>
      </rPr>
      <t xml:space="preserve"> Check boxes of approved recruiting travel locations.
Recruiting Travel using the RC number may only occur in the locations or counties approved below.</t>
    </r>
  </si>
  <si>
    <t>County</t>
  </si>
  <si>
    <t>Begin</t>
  </si>
  <si>
    <t>M&amp;IE</t>
  </si>
  <si>
    <t xml:space="preserve">Date Submitted: </t>
  </si>
  <si>
    <t>BPO#</t>
  </si>
  <si>
    <t>Voucher Number</t>
  </si>
  <si>
    <t>Rev: 01-2023</t>
  </si>
  <si>
    <t xml:space="preserve">      Rev: 01-2023</t>
  </si>
  <si>
    <t>Rev: 01- 2023</t>
  </si>
  <si>
    <t xml:space="preserve">Electonic Submission </t>
  </si>
  <si>
    <t>Paid with Travel Pcard     Yes/No</t>
  </si>
  <si>
    <t>Last Name of Cardholder                      &amp;                                         last 4 digits of card</t>
  </si>
  <si>
    <r>
      <rPr>
        <b/>
        <sz val="9"/>
        <color rgb="FFFF0000"/>
        <rFont val="Calibri"/>
        <family val="2"/>
        <scheme val="minor"/>
      </rPr>
      <t>Email Subject Line:  Traveler's First &amp; Last Name, Destination, and Departure Date</t>
    </r>
    <r>
      <rPr>
        <sz val="9"/>
        <color rgb="FFFF0000"/>
        <rFont val="Calibri"/>
        <family val="2"/>
        <scheme val="minor"/>
      </rPr>
      <t>.            Please allow for up to</t>
    </r>
    <r>
      <rPr>
        <b/>
        <sz val="9"/>
        <color rgb="FFFF0000"/>
        <rFont val="Calibri"/>
        <family val="2"/>
        <scheme val="minor"/>
      </rPr>
      <t xml:space="preserve"> 8 business days for processing after supervisor approval.</t>
    </r>
  </si>
  <si>
    <t xml:space="preserve">Save your Claim form in Excel format and attach it to an email to your Supervisor for approval.                                                                                  Email Subject Line:  Traveler's First &amp; Last Name, OE# &amp; BPO#.                                                                                                                             Please allow for up to 8 business days for processing. </t>
  </si>
  <si>
    <t xml:space="preserve">Save Claim form in Excel format and email to: travel@azwestern.edu
</t>
  </si>
  <si>
    <t xml:space="preserve">Email subject line should read:  Traveler's First &amp; Last Name, TM# &amp; BPO#. </t>
  </si>
  <si>
    <t xml:space="preserve">       TM</t>
  </si>
  <si>
    <t>Miles X 
.655</t>
  </si>
  <si>
    <t xml:space="preserve">    OE </t>
  </si>
  <si>
    <t>Total Miles X .655</t>
  </si>
  <si>
    <t>*Please Select One*</t>
  </si>
  <si>
    <t>*Select*</t>
  </si>
  <si>
    <r>
      <rPr>
        <b/>
        <sz val="11"/>
        <color rgb="FF00B050"/>
        <rFont val="Calibri"/>
        <family val="2"/>
        <scheme val="minor"/>
      </rPr>
      <t>*</t>
    </r>
    <r>
      <rPr>
        <b/>
        <sz val="11"/>
        <rFont val="Calibri"/>
        <family val="2"/>
        <scheme val="minor"/>
      </rPr>
      <t xml:space="preserve">Cash </t>
    </r>
    <r>
      <rPr>
        <b/>
        <sz val="11"/>
        <color theme="1"/>
        <rFont val="Calibri"/>
        <family val="2"/>
        <scheme val="minor"/>
      </rPr>
      <t xml:space="preserve">Advance </t>
    </r>
    <r>
      <rPr>
        <i/>
        <sz val="11"/>
        <color theme="1"/>
        <rFont val="Calibri"/>
        <family val="2"/>
        <scheme val="minor"/>
      </rPr>
      <t>For meals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</si>
</sst>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0000000"/>
    <numFmt numFmtId="165" formatCode="[&lt;=9999999]###\-####;\(###\)\ ###\-####"/>
    <numFmt numFmtId="166" formatCode="m/d;@"/>
    <numFmt numFmtId="167" formatCode="&quot;$&quot;#,##0.00"/>
    <numFmt numFmtId="168" formatCode="00\-0000\-00000\-0000"/>
    <numFmt numFmtId="169" formatCode="mm/dd/yy;@"/>
    <numFmt numFmtId="170" formatCode="[$-409]h:mm\ AM/PM;@"/>
    <numFmt numFmtId="171" formatCode="&quot;$&quot;#,##0"/>
    <numFmt numFmtId="172" formatCode="[$-409]mmmm\ d\,\ yyyy;@"/>
    <numFmt numFmtId="173" formatCode="m/d/yy;@"/>
    <numFmt numFmtId="174" formatCode="&quot;$&quot;#,##0.000"/>
    <numFmt numFmtId="175" formatCode="_([$$-409]* #,##0.00_);_([$$-409]* \(#,##0.00\);_([$$-409]* &quot;-&quot;??_);_(@_)"/>
    <numFmt numFmtId="176" formatCode="m/d/yyyy;@"/>
  </numFmts>
  <fonts count="47" x14ac:knownFonts="1">
    <font>
      <sz val="11"/>
      <color theme="1"/>
      <name val="Calibri"/>
      <family val="2"/>
      <scheme val="minor"/>
    </font>
    <font>
      <b/>
      <sz val="11"/>
      <color theme="1"/>
      <name val="Calibri"/>
      <family val="2"/>
      <scheme val="minor"/>
    </font>
    <font>
      <sz val="8"/>
      <color rgb="FF000000"/>
      <name val="Tahoma"/>
      <family val="2"/>
    </font>
    <font>
      <b/>
      <sz val="12"/>
      <name val="Calibri Light"/>
      <family val="1"/>
      <scheme val="major"/>
    </font>
    <font>
      <b/>
      <sz val="10"/>
      <color theme="1"/>
      <name val="Calibri"/>
      <family val="2"/>
      <scheme val="minor"/>
    </font>
    <font>
      <b/>
      <sz val="10"/>
      <name val="Calibri Light"/>
      <family val="1"/>
      <scheme val="major"/>
    </font>
    <font>
      <b/>
      <sz val="9"/>
      <color theme="1"/>
      <name val="Calibri"/>
      <family val="2"/>
      <scheme val="minor"/>
    </font>
    <font>
      <sz val="8"/>
      <color theme="1"/>
      <name val="Calibri"/>
      <family val="2"/>
      <scheme val="minor"/>
    </font>
    <font>
      <sz val="9"/>
      <color theme="1"/>
      <name val="Calibri"/>
      <family val="2"/>
      <scheme val="minor"/>
    </font>
    <font>
      <b/>
      <vertAlign val="superscript"/>
      <sz val="11"/>
      <color rgb="FFFF0000"/>
      <name val="Calibri"/>
      <family val="2"/>
      <scheme val="minor"/>
    </font>
    <font>
      <b/>
      <u/>
      <sz val="11"/>
      <color theme="1"/>
      <name val="Calibri"/>
      <family val="2"/>
      <scheme val="minor"/>
    </font>
    <font>
      <b/>
      <sz val="11"/>
      <color rgb="FF00B050"/>
      <name val="Calibri"/>
      <family val="2"/>
      <scheme val="minor"/>
    </font>
    <font>
      <b/>
      <sz val="10"/>
      <color rgb="FFFF0000"/>
      <name val="Calibri"/>
      <family val="2"/>
      <scheme val="minor"/>
    </font>
    <font>
      <b/>
      <vertAlign val="superscript"/>
      <sz val="10"/>
      <color rgb="FFFF0000"/>
      <name val="Calibri"/>
      <family val="2"/>
      <scheme val="minor"/>
    </font>
    <font>
      <sz val="9"/>
      <color rgb="FFFF0000"/>
      <name val="Calibri"/>
      <family val="2"/>
      <scheme val="minor"/>
    </font>
    <font>
      <b/>
      <sz val="9"/>
      <color rgb="FFFF0000"/>
      <name val="Calibri"/>
      <family val="2"/>
      <scheme val="minor"/>
    </font>
    <font>
      <sz val="10"/>
      <color theme="1"/>
      <name val="Calibri"/>
      <family val="2"/>
      <scheme val="minor"/>
    </font>
    <font>
      <sz val="11"/>
      <color indexed="81"/>
      <name val="Tahoma"/>
      <family val="2"/>
    </font>
    <font>
      <sz val="9"/>
      <color indexed="81"/>
      <name val="Tahoma"/>
      <family val="2"/>
    </font>
    <font>
      <b/>
      <sz val="9"/>
      <color indexed="81"/>
      <name val="Tahoma"/>
      <family val="2"/>
    </font>
    <font>
      <i/>
      <sz val="9"/>
      <color indexed="81"/>
      <name val="Tahoma"/>
      <family val="2"/>
    </font>
    <font>
      <sz val="11"/>
      <color theme="1"/>
      <name val="Calibri"/>
      <family val="2"/>
      <scheme val="minor"/>
    </font>
    <font>
      <b/>
      <sz val="11"/>
      <color rgb="FF000000"/>
      <name val="Calibri"/>
      <family val="2"/>
    </font>
    <font>
      <sz val="11"/>
      <color theme="1"/>
      <name val="Calibri"/>
      <family val="2"/>
    </font>
    <font>
      <sz val="11"/>
      <color rgb="FFFF0000"/>
      <name val="Calibri"/>
      <family val="2"/>
    </font>
    <font>
      <b/>
      <sz val="10"/>
      <color rgb="FF000000"/>
      <name val="Calibri"/>
      <family val="2"/>
    </font>
    <font>
      <b/>
      <sz val="12"/>
      <color theme="1"/>
      <name val="Calibri"/>
      <family val="2"/>
      <scheme val="minor"/>
    </font>
    <font>
      <b/>
      <sz val="12"/>
      <name val="Cambria"/>
      <family val="1"/>
    </font>
    <font>
      <b/>
      <sz val="10"/>
      <name val="Cambria"/>
      <family val="1"/>
    </font>
    <font>
      <sz val="10"/>
      <name val="Calibri"/>
      <family val="2"/>
      <scheme val="minor"/>
    </font>
    <font>
      <sz val="7"/>
      <color theme="1"/>
      <name val="Calibri"/>
      <family val="2"/>
      <scheme val="minor"/>
    </font>
    <font>
      <b/>
      <sz val="12"/>
      <color theme="1"/>
      <name val="Cambria"/>
      <family val="1"/>
    </font>
    <font>
      <b/>
      <sz val="10"/>
      <color theme="1"/>
      <name val="Cambria"/>
      <family val="1"/>
    </font>
    <font>
      <b/>
      <sz val="12"/>
      <name val="Calibri"/>
      <family val="2"/>
      <scheme val="minor"/>
    </font>
    <font>
      <b/>
      <sz val="11"/>
      <name val="Calibri"/>
      <family val="2"/>
      <scheme val="minor"/>
    </font>
    <font>
      <sz val="11"/>
      <name val="Calibri"/>
      <family val="2"/>
      <scheme val="minor"/>
    </font>
    <font>
      <b/>
      <sz val="18"/>
      <color theme="1"/>
      <name val="Calibri"/>
      <family val="2"/>
      <scheme val="minor"/>
    </font>
    <font>
      <sz val="11"/>
      <color rgb="FFFF0000"/>
      <name val="Calibri"/>
      <family val="2"/>
      <scheme val="minor"/>
    </font>
    <font>
      <sz val="14"/>
      <color theme="1"/>
      <name val="Calibri"/>
      <family val="2"/>
      <scheme val="minor"/>
    </font>
    <font>
      <sz val="14"/>
      <color rgb="FFFF0000"/>
      <name val="Calibri"/>
      <family val="2"/>
      <scheme val="minor"/>
    </font>
    <font>
      <b/>
      <sz val="16"/>
      <color theme="1"/>
      <name val="Calibri"/>
      <family val="2"/>
      <scheme val="minor"/>
    </font>
    <font>
      <i/>
      <sz val="11"/>
      <color theme="1"/>
      <name val="Calibri"/>
      <family val="2"/>
      <scheme val="minor"/>
    </font>
    <font>
      <sz val="12"/>
      <color theme="1"/>
      <name val="Calibri"/>
      <family val="2"/>
      <scheme val="minor"/>
    </font>
    <font>
      <i/>
      <sz val="12"/>
      <color theme="1"/>
      <name val="Calibri"/>
      <family val="2"/>
      <scheme val="minor"/>
    </font>
    <font>
      <b/>
      <sz val="8"/>
      <color theme="1"/>
      <name val="Calibri"/>
      <family val="2"/>
      <scheme val="minor"/>
    </font>
    <font>
      <b/>
      <u/>
      <sz val="10"/>
      <color theme="1"/>
      <name val="Calibri"/>
      <family val="2"/>
      <scheme val="minor"/>
    </font>
    <font>
      <sz val="8"/>
      <name val="Calibri"/>
      <family val="2"/>
      <scheme val="minor"/>
    </font>
  </fonts>
  <fills count="15">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39997558519241921"/>
        <bgColor indexed="64"/>
      </patternFill>
    </fill>
    <fill>
      <patternFill patternType="solid">
        <fgColor rgb="FFC4D79B"/>
        <bgColor rgb="FF000000"/>
      </patternFill>
    </fill>
    <fill>
      <patternFill patternType="solid">
        <fgColor theme="4" tint="0.39997558519241921"/>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1"/>
        <bgColor indexed="64"/>
      </patternFill>
    </fill>
    <fill>
      <patternFill patternType="solid">
        <fgColor rgb="FFFFFF00"/>
        <bgColor indexed="64"/>
      </patternFill>
    </fill>
  </fills>
  <borders count="7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6" tint="-0.499984740745262"/>
      </right>
      <top/>
      <bottom style="medium">
        <color indexed="64"/>
      </bottom>
      <diagonal/>
    </border>
    <border>
      <left style="thin">
        <color theme="6" tint="-0.499984740745262"/>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3">
    <xf numFmtId="0" fontId="0" fillId="0" borderId="0"/>
    <xf numFmtId="43" fontId="21" fillId="0" borderId="0" applyFont="0" applyFill="0" applyBorder="0" applyAlignment="0" applyProtection="0"/>
    <xf numFmtId="44" fontId="21" fillId="0" borderId="0" applyFont="0" applyFill="0" applyBorder="0" applyAlignment="0" applyProtection="0"/>
  </cellStyleXfs>
  <cellXfs count="752">
    <xf numFmtId="0" fontId="0" fillId="0" borderId="0" xfId="0"/>
    <xf numFmtId="0" fontId="0" fillId="0" borderId="4" xfId="0" applyBorder="1" applyAlignment="1" applyProtection="1">
      <alignment horizontal="center"/>
      <protection locked="0"/>
    </xf>
    <xf numFmtId="14" fontId="0" fillId="0" borderId="4" xfId="0" applyNumberFormat="1" applyBorder="1" applyAlignment="1" applyProtection="1">
      <alignment horizontal="center"/>
      <protection locked="0"/>
    </xf>
    <xf numFmtId="0" fontId="0" fillId="0" borderId="1" xfId="0" applyBorder="1" applyAlignment="1" applyProtection="1">
      <alignment horizontal="center"/>
      <protection locked="0"/>
    </xf>
    <xf numFmtId="167" fontId="0" fillId="0" borderId="4" xfId="0" applyNumberFormat="1" applyBorder="1" applyAlignment="1" applyProtection="1">
      <alignment horizontal="center"/>
      <protection locked="0"/>
    </xf>
    <xf numFmtId="1" fontId="1" fillId="0" borderId="4" xfId="0" applyNumberFormat="1" applyFont="1" applyFill="1" applyBorder="1" applyAlignment="1" applyProtection="1">
      <alignment horizontal="center"/>
      <protection locked="0"/>
    </xf>
    <xf numFmtId="0" fontId="0" fillId="0" borderId="4" xfId="0" applyBorder="1" applyAlignment="1"/>
    <xf numFmtId="1" fontId="1" fillId="0" borderId="4" xfId="0" applyNumberFormat="1" applyFont="1" applyBorder="1" applyAlignment="1" applyProtection="1">
      <alignment horizontal="center"/>
      <protection locked="0"/>
    </xf>
    <xf numFmtId="169" fontId="0" fillId="0" borderId="4" xfId="0" applyNumberFormat="1" applyBorder="1" applyAlignment="1" applyProtection="1">
      <alignment horizontal="center"/>
      <protection locked="0"/>
    </xf>
    <xf numFmtId="169" fontId="0" fillId="0" borderId="11" xfId="0" applyNumberFormat="1" applyBorder="1" applyAlignment="1" applyProtection="1">
      <alignment horizontal="center"/>
      <protection locked="0"/>
    </xf>
    <xf numFmtId="0" fontId="0" fillId="4" borderId="0" xfId="0" applyFill="1" applyBorder="1" applyAlignment="1" applyProtection="1">
      <alignment horizontal="center"/>
    </xf>
    <xf numFmtId="0" fontId="0" fillId="4" borderId="0" xfId="0" applyFill="1" applyBorder="1" applyAlignment="1">
      <alignment horizontal="center"/>
    </xf>
    <xf numFmtId="0" fontId="3" fillId="4" borderId="0" xfId="0" applyFont="1" applyFill="1" applyBorder="1" applyAlignment="1">
      <alignment vertical="center"/>
    </xf>
    <xf numFmtId="0" fontId="5" fillId="4" borderId="0" xfId="0" applyFont="1" applyFill="1" applyBorder="1" applyAlignment="1">
      <alignment vertical="center"/>
    </xf>
    <xf numFmtId="0" fontId="0" fillId="4" borderId="0" xfId="0" applyFill="1" applyBorder="1"/>
    <xf numFmtId="0" fontId="0" fillId="4" borderId="0" xfId="0" applyFill="1" applyBorder="1" applyAlignment="1"/>
    <xf numFmtId="0" fontId="0" fillId="4" borderId="0" xfId="0" applyFill="1"/>
    <xf numFmtId="0" fontId="16" fillId="4" borderId="0" xfId="0" applyFont="1" applyFill="1" applyBorder="1" applyAlignment="1">
      <alignment wrapText="1"/>
    </xf>
    <xf numFmtId="44" fontId="0" fillId="4" borderId="14" xfId="0" applyNumberFormat="1" applyFill="1" applyBorder="1" applyAlignment="1" applyProtection="1">
      <protection locked="0"/>
    </xf>
    <xf numFmtId="44" fontId="0" fillId="4" borderId="2" xfId="0" applyNumberFormat="1" applyFill="1" applyBorder="1" applyAlignment="1" applyProtection="1">
      <protection locked="0"/>
    </xf>
    <xf numFmtId="44" fontId="0" fillId="4" borderId="2" xfId="0" applyNumberFormat="1" applyFill="1" applyBorder="1" applyProtection="1">
      <protection locked="0"/>
    </xf>
    <xf numFmtId="0" fontId="1" fillId="4" borderId="0" xfId="0" applyFont="1" applyFill="1" applyBorder="1" applyAlignment="1" applyProtection="1">
      <alignment horizontal="center"/>
    </xf>
    <xf numFmtId="0" fontId="0" fillId="4" borderId="0" xfId="0" applyFill="1" applyBorder="1" applyAlignment="1" applyProtection="1"/>
    <xf numFmtId="0" fontId="0" fillId="4" borderId="0" xfId="0" applyFill="1" applyBorder="1" applyProtection="1"/>
    <xf numFmtId="0" fontId="0" fillId="0" borderId="4" xfId="0" applyBorder="1" applyProtection="1"/>
    <xf numFmtId="0" fontId="23" fillId="0" borderId="20" xfId="0" applyFont="1" applyFill="1" applyBorder="1" applyAlignment="1" applyProtection="1">
      <alignment horizontal="left"/>
    </xf>
    <xf numFmtId="0" fontId="23" fillId="0" borderId="4" xfId="0" applyFont="1" applyFill="1" applyBorder="1" applyAlignment="1" applyProtection="1">
      <alignment horizontal="left"/>
    </xf>
    <xf numFmtId="0" fontId="23" fillId="0" borderId="4" xfId="0" applyFont="1" applyFill="1" applyBorder="1" applyAlignment="1" applyProtection="1">
      <alignment horizontal="center"/>
    </xf>
    <xf numFmtId="171" fontId="23" fillId="0" borderId="4" xfId="0" applyNumberFormat="1" applyFont="1" applyFill="1" applyBorder="1" applyAlignment="1" applyProtection="1">
      <alignment horizontal="center"/>
    </xf>
    <xf numFmtId="0" fontId="0" fillId="0" borderId="0" xfId="0" applyAlignment="1">
      <alignment horizontal="center"/>
    </xf>
    <xf numFmtId="0" fontId="16" fillId="0" borderId="0" xfId="0" applyFont="1" applyProtection="1"/>
    <xf numFmtId="0" fontId="16" fillId="0" borderId="0" xfId="0" applyFont="1"/>
    <xf numFmtId="0" fontId="26" fillId="0" borderId="0" xfId="0" applyFont="1" applyAlignment="1">
      <alignment horizontal="center"/>
    </xf>
    <xf numFmtId="0" fontId="7" fillId="0" borderId="0" xfId="0" applyFont="1" applyBorder="1" applyAlignment="1" applyProtection="1">
      <alignment vertical="top" wrapText="1"/>
    </xf>
    <xf numFmtId="0" fontId="1" fillId="0" borderId="0" xfId="0" applyFont="1" applyFill="1" applyBorder="1" applyAlignment="1" applyProtection="1"/>
    <xf numFmtId="0" fontId="16" fillId="0" borderId="0" xfId="0" applyFont="1" applyAlignment="1" applyProtection="1">
      <alignment vertical="top"/>
    </xf>
    <xf numFmtId="0" fontId="16" fillId="3" borderId="0" xfId="0" applyFont="1" applyFill="1" applyBorder="1" applyAlignment="1" applyProtection="1"/>
    <xf numFmtId="0" fontId="16" fillId="3" borderId="14" xfId="0" applyFont="1" applyFill="1" applyBorder="1" applyProtection="1"/>
    <xf numFmtId="0" fontId="16" fillId="3" borderId="14" xfId="0" applyFont="1" applyFill="1" applyBorder="1" applyAlignment="1" applyProtection="1"/>
    <xf numFmtId="0" fontId="22" fillId="6" borderId="20" xfId="0" applyFont="1" applyFill="1" applyBorder="1" applyAlignment="1" applyProtection="1">
      <alignment horizontal="center"/>
    </xf>
    <xf numFmtId="173" fontId="0" fillId="0" borderId="4" xfId="0" applyNumberFormat="1" applyBorder="1" applyAlignment="1" applyProtection="1">
      <alignment horizontal="center"/>
      <protection locked="0"/>
    </xf>
    <xf numFmtId="2" fontId="0" fillId="0" borderId="0" xfId="0" applyNumberFormat="1"/>
    <xf numFmtId="0" fontId="0" fillId="0" borderId="0" xfId="0" applyProtection="1"/>
    <xf numFmtId="0" fontId="33" fillId="0" borderId="0" xfId="0" applyFont="1" applyAlignment="1" applyProtection="1">
      <alignment horizontal="center"/>
    </xf>
    <xf numFmtId="0" fontId="33" fillId="0" borderId="0" xfId="0" applyFont="1" applyAlignment="1" applyProtection="1">
      <alignment horizontal="center" wrapText="1"/>
    </xf>
    <xf numFmtId="0" fontId="35" fillId="0" borderId="0" xfId="0" applyFont="1" applyAlignment="1" applyProtection="1">
      <alignment horizontal="center"/>
    </xf>
    <xf numFmtId="0" fontId="35" fillId="0" borderId="0" xfId="0" applyFont="1" applyAlignment="1" applyProtection="1">
      <alignment horizontal="center" wrapText="1"/>
    </xf>
    <xf numFmtId="0" fontId="33" fillId="0" borderId="0" xfId="0" applyFont="1" applyBorder="1" applyAlignment="1" applyProtection="1">
      <alignment horizontal="center"/>
    </xf>
    <xf numFmtId="0" fontId="33" fillId="0" borderId="0" xfId="0" applyFont="1" applyBorder="1" applyAlignment="1" applyProtection="1">
      <alignment horizontal="center" wrapText="1"/>
    </xf>
    <xf numFmtId="0" fontId="35" fillId="0" borderId="4" xfId="0" applyFont="1" applyBorder="1" applyAlignment="1" applyProtection="1">
      <alignment horizontal="center"/>
      <protection locked="0"/>
    </xf>
    <xf numFmtId="173" fontId="35" fillId="0" borderId="4" xfId="0" applyNumberFormat="1" applyFont="1" applyBorder="1" applyAlignment="1" applyProtection="1">
      <alignment horizontal="center"/>
      <protection locked="0"/>
    </xf>
    <xf numFmtId="1" fontId="35" fillId="0" borderId="4" xfId="0" applyNumberFormat="1" applyFont="1" applyBorder="1" applyAlignment="1" applyProtection="1">
      <alignment horizontal="center"/>
      <protection locked="0"/>
    </xf>
    <xf numFmtId="0" fontId="35" fillId="0" borderId="0" xfId="0" applyFont="1" applyProtection="1"/>
    <xf numFmtId="0" fontId="35" fillId="0" borderId="0" xfId="0" applyFont="1" applyAlignment="1" applyProtection="1">
      <alignment wrapText="1"/>
    </xf>
    <xf numFmtId="0" fontId="0" fillId="0" borderId="0" xfId="0" applyAlignment="1" applyProtection="1">
      <alignment wrapText="1"/>
    </xf>
    <xf numFmtId="0" fontId="1" fillId="0" borderId="0" xfId="0" applyFont="1" applyAlignment="1" applyProtection="1">
      <alignment horizontal="right"/>
    </xf>
    <xf numFmtId="167" fontId="1" fillId="0" borderId="0" xfId="0" applyNumberFormat="1" applyFont="1" applyFill="1" applyBorder="1" applyAlignment="1" applyProtection="1">
      <alignment horizontal="center"/>
    </xf>
    <xf numFmtId="0" fontId="30" fillId="0" borderId="0" xfId="0" applyFont="1" applyBorder="1" applyAlignment="1" applyProtection="1">
      <alignment horizontal="left" vertical="top" wrapText="1"/>
    </xf>
    <xf numFmtId="2" fontId="0" fillId="0" borderId="4" xfId="0" applyNumberFormat="1" applyBorder="1" applyAlignment="1" applyProtection="1">
      <alignment horizontal="center"/>
    </xf>
    <xf numFmtId="168" fontId="0" fillId="0" borderId="4" xfId="0" applyNumberFormat="1" applyBorder="1" applyAlignment="1" applyProtection="1">
      <alignment horizontal="center"/>
      <protection locked="0"/>
    </xf>
    <xf numFmtId="0" fontId="22" fillId="6" borderId="49" xfId="0" applyFont="1" applyFill="1" applyBorder="1" applyAlignment="1" applyProtection="1">
      <alignment horizontal="center"/>
    </xf>
    <xf numFmtId="0" fontId="25" fillId="6" borderId="50" xfId="0" applyFont="1" applyFill="1" applyBorder="1" applyAlignment="1" applyProtection="1">
      <alignment horizontal="center"/>
    </xf>
    <xf numFmtId="0" fontId="23" fillId="0" borderId="49" xfId="0" applyFont="1" applyFill="1" applyBorder="1" applyProtection="1"/>
    <xf numFmtId="0" fontId="23" fillId="0" borderId="52" xfId="0" applyFont="1" applyFill="1" applyBorder="1" applyAlignment="1" applyProtection="1">
      <alignment horizontal="center"/>
    </xf>
    <xf numFmtId="0" fontId="23" fillId="0" borderId="51" xfId="0" applyFont="1" applyFill="1" applyBorder="1" applyProtection="1"/>
    <xf numFmtId="171" fontId="23" fillId="0" borderId="52" xfId="0" applyNumberFormat="1" applyFont="1" applyFill="1" applyBorder="1" applyAlignment="1" applyProtection="1">
      <alignment horizontal="center"/>
    </xf>
    <xf numFmtId="0" fontId="0" fillId="4" borderId="9" xfId="0" applyFill="1" applyBorder="1"/>
    <xf numFmtId="0" fontId="0" fillId="4" borderId="10" xfId="0" applyFill="1" applyBorder="1"/>
    <xf numFmtId="0" fontId="16" fillId="3" borderId="0" xfId="0" applyFont="1" applyFill="1" applyBorder="1" applyProtection="1"/>
    <xf numFmtId="0" fontId="34" fillId="8" borderId="4" xfId="0" applyFont="1" applyFill="1" applyBorder="1" applyAlignment="1" applyProtection="1">
      <alignment horizontal="center" wrapText="1"/>
    </xf>
    <xf numFmtId="167" fontId="35" fillId="8" borderId="4" xfId="0" applyNumberFormat="1" applyFont="1" applyFill="1" applyBorder="1" applyAlignment="1" applyProtection="1">
      <alignment horizontal="center"/>
    </xf>
    <xf numFmtId="167" fontId="34" fillId="8" borderId="4" xfId="0" applyNumberFormat="1" applyFont="1" applyFill="1" applyBorder="1" applyAlignment="1" applyProtection="1">
      <alignment horizontal="center"/>
    </xf>
    <xf numFmtId="0" fontId="1" fillId="9" borderId="4" xfId="0" applyFont="1" applyFill="1" applyBorder="1" applyAlignment="1" applyProtection="1">
      <alignment horizontal="center"/>
    </xf>
    <xf numFmtId="0" fontId="1" fillId="9" borderId="1" xfId="0" applyFont="1" applyFill="1" applyBorder="1" applyAlignment="1" applyProtection="1">
      <alignment horizontal="center"/>
    </xf>
    <xf numFmtId="0" fontId="4" fillId="9" borderId="1" xfId="0" applyFont="1" applyFill="1" applyBorder="1" applyAlignment="1" applyProtection="1">
      <alignment horizontal="center"/>
    </xf>
    <xf numFmtId="0" fontId="1" fillId="9" borderId="4" xfId="0" applyFont="1" applyFill="1" applyBorder="1" applyAlignment="1">
      <alignment horizontal="center" vertical="center"/>
    </xf>
    <xf numFmtId="0" fontId="1" fillId="9" borderId="4" xfId="0" applyFont="1" applyFill="1" applyBorder="1" applyAlignment="1" applyProtection="1">
      <alignment horizontal="center" vertical="center"/>
    </xf>
    <xf numFmtId="0" fontId="1" fillId="5" borderId="4" xfId="0" applyFont="1" applyFill="1" applyBorder="1" applyAlignment="1">
      <alignment horizontal="center"/>
    </xf>
    <xf numFmtId="0" fontId="0" fillId="4" borderId="4" xfId="0" applyFill="1" applyBorder="1" applyAlignment="1">
      <alignment horizontal="center"/>
    </xf>
    <xf numFmtId="173" fontId="35" fillId="0" borderId="15" xfId="1" applyNumberFormat="1" applyFont="1" applyFill="1" applyBorder="1" applyAlignment="1" applyProtection="1">
      <alignment horizontal="center"/>
      <protection locked="0"/>
    </xf>
    <xf numFmtId="4" fontId="35" fillId="0" borderId="3" xfId="0" applyNumberFormat="1" applyFont="1" applyBorder="1" applyAlignment="1" applyProtection="1">
      <alignment horizontal="center"/>
      <protection locked="0"/>
    </xf>
    <xf numFmtId="4" fontId="35" fillId="0" borderId="4" xfId="0" applyNumberFormat="1" applyFont="1" applyBorder="1" applyAlignment="1" applyProtection="1">
      <alignment horizontal="center"/>
      <protection locked="0"/>
    </xf>
    <xf numFmtId="4" fontId="35" fillId="10" borderId="3" xfId="0" applyNumberFormat="1" applyFont="1" applyFill="1" applyBorder="1" applyAlignment="1" applyProtection="1">
      <alignment horizontal="center"/>
    </xf>
    <xf numFmtId="4" fontId="35" fillId="10" borderId="4" xfId="0" applyNumberFormat="1" applyFont="1" applyFill="1" applyBorder="1" applyAlignment="1" applyProtection="1">
      <alignment horizontal="center"/>
    </xf>
    <xf numFmtId="4" fontId="35" fillId="0" borderId="53" xfId="0" applyNumberFormat="1" applyFont="1" applyBorder="1" applyAlignment="1" applyProtection="1">
      <alignment horizontal="center"/>
      <protection locked="0"/>
    </xf>
    <xf numFmtId="4" fontId="35" fillId="0" borderId="44" xfId="0" applyNumberFormat="1" applyFont="1" applyBorder="1" applyAlignment="1" applyProtection="1">
      <alignment horizontal="center"/>
      <protection locked="0"/>
    </xf>
    <xf numFmtId="173" fontId="0" fillId="0" borderId="41" xfId="0" applyNumberFormat="1" applyFont="1" applyBorder="1" applyAlignment="1" applyProtection="1">
      <alignment horizontal="center"/>
      <protection locked="0"/>
    </xf>
    <xf numFmtId="170" fontId="0" fillId="0" borderId="42" xfId="0" applyNumberFormat="1" applyFont="1" applyBorder="1" applyAlignment="1" applyProtection="1">
      <alignment horizontal="center"/>
      <protection locked="0"/>
    </xf>
    <xf numFmtId="170" fontId="0" fillId="0" borderId="50" xfId="0" applyNumberFormat="1" applyFont="1" applyBorder="1" applyAlignment="1" applyProtection="1">
      <alignment horizontal="center"/>
      <protection locked="0"/>
    </xf>
    <xf numFmtId="173" fontId="0" fillId="0" borderId="51" xfId="0" applyNumberFormat="1" applyFont="1" applyBorder="1" applyAlignment="1" applyProtection="1">
      <alignment horizontal="center"/>
      <protection locked="0"/>
    </xf>
    <xf numFmtId="0" fontId="1" fillId="10" borderId="54" xfId="0" applyFont="1" applyFill="1" applyBorder="1" applyAlignment="1">
      <alignment horizontal="center"/>
    </xf>
    <xf numFmtId="4" fontId="0" fillId="0" borderId="4" xfId="0" applyNumberFormat="1" applyFont="1" applyBorder="1" applyAlignment="1" applyProtection="1">
      <alignment horizontal="center"/>
      <protection locked="0"/>
    </xf>
    <xf numFmtId="4" fontId="0" fillId="0" borderId="1" xfId="0" applyNumberFormat="1" applyFont="1" applyBorder="1" applyAlignment="1" applyProtection="1">
      <alignment horizontal="center"/>
      <protection locked="0"/>
    </xf>
    <xf numFmtId="44" fontId="1" fillId="10" borderId="55" xfId="0" applyNumberFormat="1" applyFont="1" applyFill="1" applyBorder="1" applyAlignment="1">
      <alignment horizontal="center"/>
    </xf>
    <xf numFmtId="4" fontId="0" fillId="10" borderId="4" xfId="0" applyNumberFormat="1" applyFont="1" applyFill="1" applyBorder="1" applyAlignment="1" applyProtection="1">
      <alignment horizontal="center"/>
    </xf>
    <xf numFmtId="4" fontId="0" fillId="10" borderId="1" xfId="0" applyNumberFormat="1" applyFont="1" applyFill="1" applyBorder="1" applyAlignment="1" applyProtection="1">
      <alignment horizontal="center"/>
    </xf>
    <xf numFmtId="4" fontId="0" fillId="0" borderId="44" xfId="0" applyNumberFormat="1" applyFont="1" applyBorder="1" applyAlignment="1" applyProtection="1">
      <alignment horizontal="center"/>
      <protection locked="0"/>
    </xf>
    <xf numFmtId="4" fontId="0" fillId="0" borderId="48" xfId="0" applyNumberFormat="1" applyFont="1" applyBorder="1" applyAlignment="1" applyProtection="1">
      <alignment horizontal="center"/>
      <protection locked="0"/>
    </xf>
    <xf numFmtId="0" fontId="6" fillId="3" borderId="12" xfId="0" applyFont="1" applyFill="1" applyBorder="1" applyAlignment="1">
      <alignment vertical="top"/>
    </xf>
    <xf numFmtId="0" fontId="8" fillId="3" borderId="0" xfId="0" applyFont="1" applyFill="1" applyBorder="1" applyAlignment="1" applyProtection="1">
      <alignment horizontal="right" vertical="top"/>
    </xf>
    <xf numFmtId="0" fontId="8" fillId="0" borderId="0" xfId="0" applyFont="1" applyAlignment="1" applyProtection="1">
      <alignment horizontal="center"/>
    </xf>
    <xf numFmtId="0" fontId="8" fillId="0" borderId="0" xfId="0" applyFont="1" applyProtection="1"/>
    <xf numFmtId="167" fontId="33" fillId="8" borderId="4" xfId="0" applyNumberFormat="1" applyFont="1" applyFill="1" applyBorder="1" applyAlignment="1" applyProtection="1">
      <alignment horizontal="center" vertical="center"/>
    </xf>
    <xf numFmtId="0" fontId="6" fillId="3" borderId="12" xfId="0" applyFont="1" applyFill="1" applyBorder="1" applyAlignment="1">
      <alignment horizontal="center" vertical="top"/>
    </xf>
    <xf numFmtId="0" fontId="23" fillId="0" borderId="4" xfId="0" applyFont="1" applyFill="1" applyBorder="1" applyProtection="1"/>
    <xf numFmtId="0" fontId="1" fillId="0" borderId="10" xfId="0" applyFont="1" applyBorder="1" applyAlignment="1" applyProtection="1">
      <alignment horizontal="left" vertical="center"/>
      <protection locked="0"/>
    </xf>
    <xf numFmtId="0" fontId="37" fillId="0" borderId="15" xfId="0" applyFont="1" applyBorder="1" applyProtection="1">
      <protection locked="0"/>
    </xf>
    <xf numFmtId="0" fontId="37" fillId="0" borderId="3" xfId="0" applyFont="1" applyBorder="1" applyProtection="1">
      <protection locked="0"/>
    </xf>
    <xf numFmtId="0" fontId="37" fillId="0" borderId="53" xfId="0" applyFont="1" applyBorder="1" applyProtection="1">
      <protection locked="0"/>
    </xf>
    <xf numFmtId="174" fontId="0" fillId="0" borderId="15" xfId="0" applyNumberFormat="1" applyBorder="1"/>
    <xf numFmtId="0" fontId="0" fillId="11" borderId="20" xfId="0" applyFill="1" applyBorder="1"/>
    <xf numFmtId="167" fontId="0" fillId="0" borderId="50" xfId="0" applyNumberFormat="1" applyBorder="1"/>
    <xf numFmtId="174" fontId="0" fillId="0" borderId="3" xfId="0" applyNumberFormat="1" applyBorder="1"/>
    <xf numFmtId="167" fontId="0" fillId="0" borderId="4" xfId="0" applyNumberFormat="1" applyBorder="1"/>
    <xf numFmtId="0" fontId="0" fillId="11" borderId="4" xfId="0" applyFill="1" applyBorder="1"/>
    <xf numFmtId="167" fontId="0" fillId="0" borderId="52" xfId="0" applyNumberFormat="1" applyBorder="1"/>
    <xf numFmtId="167" fontId="0" fillId="0" borderId="3" xfId="0" applyNumberFormat="1" applyBorder="1"/>
    <xf numFmtId="167" fontId="0" fillId="0" borderId="4" xfId="0" applyNumberFormat="1" applyFill="1" applyBorder="1"/>
    <xf numFmtId="167" fontId="37" fillId="0" borderId="4" xfId="0" applyNumberFormat="1" applyFont="1" applyBorder="1" applyProtection="1">
      <protection locked="0"/>
    </xf>
    <xf numFmtId="167" fontId="0" fillId="0" borderId="53" xfId="0" applyNumberFormat="1" applyBorder="1"/>
    <xf numFmtId="0" fontId="0" fillId="11" borderId="44" xfId="0" applyFill="1" applyBorder="1"/>
    <xf numFmtId="167" fontId="0" fillId="0" borderId="44" xfId="0" applyNumberFormat="1" applyBorder="1"/>
    <xf numFmtId="167" fontId="37" fillId="0" borderId="44" xfId="0" applyNumberFormat="1" applyFont="1" applyBorder="1" applyProtection="1">
      <protection locked="0"/>
    </xf>
    <xf numFmtId="167" fontId="0" fillId="0" borderId="45" xfId="0" applyNumberFormat="1" applyBorder="1"/>
    <xf numFmtId="0" fontId="0" fillId="7" borderId="24" xfId="0" applyFill="1" applyBorder="1"/>
    <xf numFmtId="0" fontId="0" fillId="7" borderId="1" xfId="0" applyFill="1" applyBorder="1"/>
    <xf numFmtId="0" fontId="0" fillId="7" borderId="45" xfId="0" applyFill="1" applyBorder="1"/>
    <xf numFmtId="0" fontId="0" fillId="7" borderId="30" xfId="0" applyFill="1" applyBorder="1"/>
    <xf numFmtId="0" fontId="0" fillId="7" borderId="29" xfId="0" applyFill="1" applyBorder="1"/>
    <xf numFmtId="0" fontId="0" fillId="7" borderId="33" xfId="0" applyFill="1" applyBorder="1"/>
    <xf numFmtId="0" fontId="0" fillId="7" borderId="30" xfId="0" applyFill="1" applyBorder="1" applyAlignment="1">
      <alignment horizontal="center"/>
    </xf>
    <xf numFmtId="0" fontId="1" fillId="12" borderId="0" xfId="0" applyFont="1" applyFill="1" applyBorder="1" applyAlignment="1" applyProtection="1">
      <alignment horizontal="right"/>
    </xf>
    <xf numFmtId="0" fontId="1" fillId="12" borderId="22" xfId="0" applyFont="1" applyFill="1" applyBorder="1" applyAlignment="1" applyProtection="1">
      <alignment horizontal="right"/>
    </xf>
    <xf numFmtId="0" fontId="0" fillId="12" borderId="22" xfId="0" applyFill="1" applyBorder="1" applyProtection="1"/>
    <xf numFmtId="0" fontId="0" fillId="12" borderId="0" xfId="0" applyFill="1" applyBorder="1" applyProtection="1"/>
    <xf numFmtId="0" fontId="0" fillId="12" borderId="23" xfId="0" applyFill="1" applyBorder="1" applyProtection="1"/>
    <xf numFmtId="170" fontId="0" fillId="0" borderId="4" xfId="0" applyNumberFormat="1" applyBorder="1" applyAlignment="1" applyProtection="1">
      <alignment horizontal="center"/>
      <protection locked="0"/>
    </xf>
    <xf numFmtId="170" fontId="0" fillId="0" borderId="11" xfId="0" applyNumberFormat="1" applyBorder="1" applyAlignment="1" applyProtection="1">
      <alignment horizontal="center"/>
      <protection locked="0"/>
    </xf>
    <xf numFmtId="0" fontId="1" fillId="0" borderId="0" xfId="0" applyFont="1" applyBorder="1" applyAlignment="1" applyProtection="1">
      <alignment horizontal="right" vertical="center"/>
      <protection locked="0"/>
    </xf>
    <xf numFmtId="0" fontId="1" fillId="4" borderId="0" xfId="0" applyFont="1" applyFill="1" applyBorder="1" applyAlignment="1" applyProtection="1">
      <alignment horizontal="right"/>
    </xf>
    <xf numFmtId="7" fontId="0" fillId="4" borderId="0" xfId="0" applyNumberFormat="1" applyFill="1" applyBorder="1" applyAlignment="1" applyProtection="1">
      <alignment horizontal="left"/>
    </xf>
    <xf numFmtId="172" fontId="0" fillId="4" borderId="0" xfId="0" applyNumberFormat="1" applyFill="1" applyBorder="1" applyAlignment="1" applyProtection="1">
      <alignment horizontal="left"/>
    </xf>
    <xf numFmtId="44" fontId="0" fillId="12" borderId="14" xfId="2" applyFont="1" applyFill="1" applyBorder="1" applyAlignment="1" applyProtection="1">
      <alignment horizontal="left"/>
      <protection locked="0"/>
    </xf>
    <xf numFmtId="0" fontId="1" fillId="4" borderId="11" xfId="0" applyFont="1" applyFill="1" applyBorder="1" applyAlignment="1">
      <alignment horizontal="right"/>
    </xf>
    <xf numFmtId="0" fontId="1" fillId="4" borderId="16" xfId="0" applyFont="1" applyFill="1" applyBorder="1" applyAlignment="1">
      <alignment horizontal="right"/>
    </xf>
    <xf numFmtId="0" fontId="1" fillId="4" borderId="20" xfId="0" applyFont="1" applyFill="1" applyBorder="1" applyAlignment="1" applyProtection="1">
      <alignment horizontal="right"/>
      <protection locked="0"/>
    </xf>
    <xf numFmtId="0" fontId="1" fillId="4" borderId="20" xfId="0" applyFont="1" applyFill="1" applyBorder="1" applyProtection="1">
      <protection locked="0"/>
    </xf>
    <xf numFmtId="0" fontId="1" fillId="4" borderId="4" xfId="0" applyFont="1" applyFill="1" applyBorder="1" applyProtection="1">
      <protection locked="0"/>
    </xf>
    <xf numFmtId="44" fontId="0" fillId="0" borderId="14" xfId="0" applyNumberFormat="1" applyFill="1" applyBorder="1" applyAlignment="1"/>
    <xf numFmtId="0" fontId="1" fillId="0" borderId="20" xfId="0" applyFont="1" applyFill="1" applyBorder="1" applyAlignment="1">
      <alignment horizontal="right"/>
    </xf>
    <xf numFmtId="0" fontId="0" fillId="4" borderId="2" xfId="0" applyFill="1" applyBorder="1"/>
    <xf numFmtId="0" fontId="0" fillId="4" borderId="2" xfId="0" applyFill="1" applyBorder="1" applyProtection="1"/>
    <xf numFmtId="44" fontId="0" fillId="4" borderId="2" xfId="0" applyNumberFormat="1" applyFill="1" applyBorder="1" applyAlignment="1"/>
    <xf numFmtId="0" fontId="0" fillId="0" borderId="0" xfId="0" applyFill="1" applyBorder="1" applyAlignment="1">
      <alignment horizontal="right"/>
    </xf>
    <xf numFmtId="0" fontId="0" fillId="0" borderId="0" xfId="0" applyFill="1" applyBorder="1"/>
    <xf numFmtId="0" fontId="0" fillId="12" borderId="14" xfId="0" applyFill="1" applyBorder="1" applyAlignment="1" applyProtection="1">
      <protection locked="0"/>
    </xf>
    <xf numFmtId="0" fontId="30" fillId="3" borderId="0" xfId="0" applyFont="1" applyFill="1" applyBorder="1" applyAlignment="1" applyProtection="1">
      <alignment vertical="top"/>
    </xf>
    <xf numFmtId="0" fontId="6" fillId="9" borderId="4" xfId="0" applyFont="1" applyFill="1" applyBorder="1" applyAlignment="1" applyProtection="1">
      <alignment horizontal="center"/>
    </xf>
    <xf numFmtId="0" fontId="6" fillId="9" borderId="11" xfId="0" applyFont="1" applyFill="1" applyBorder="1" applyAlignment="1">
      <alignment horizontal="center" vertical="center"/>
    </xf>
    <xf numFmtId="175" fontId="1" fillId="10" borderId="55" xfId="2" applyNumberFormat="1" applyFont="1" applyFill="1" applyBorder="1" applyAlignment="1">
      <alignment horizontal="center"/>
    </xf>
    <xf numFmtId="44" fontId="1" fillId="10" borderId="40" xfId="0" applyNumberFormat="1" applyFont="1" applyFill="1" applyBorder="1" applyAlignment="1">
      <alignment horizontal="center"/>
    </xf>
    <xf numFmtId="44" fontId="1" fillId="0" borderId="25" xfId="2" applyFont="1" applyFill="1" applyBorder="1" applyAlignment="1" applyProtection="1">
      <alignment horizontal="center"/>
      <protection locked="0"/>
    </xf>
    <xf numFmtId="44" fontId="1" fillId="0" borderId="25" xfId="2" applyFont="1" applyBorder="1" applyProtection="1">
      <protection locked="0"/>
    </xf>
    <xf numFmtId="0" fontId="1" fillId="10" borderId="43" xfId="0" applyFont="1" applyFill="1" applyBorder="1" applyAlignment="1">
      <alignment horizontal="center"/>
    </xf>
    <xf numFmtId="0" fontId="1" fillId="10" borderId="45" xfId="0" applyFont="1" applyFill="1" applyBorder="1" applyAlignment="1">
      <alignment horizontal="center"/>
    </xf>
    <xf numFmtId="0" fontId="1" fillId="10" borderId="44" xfId="0" applyFont="1" applyFill="1" applyBorder="1" applyAlignment="1">
      <alignment horizontal="center"/>
    </xf>
    <xf numFmtId="0" fontId="0" fillId="0" borderId="59" xfId="0" applyFont="1" applyBorder="1" applyAlignment="1" applyProtection="1">
      <alignment horizontal="center"/>
      <protection locked="0"/>
    </xf>
    <xf numFmtId="0" fontId="0" fillId="0" borderId="4" xfId="0" applyFont="1" applyBorder="1" applyAlignment="1" applyProtection="1">
      <alignment horizontal="center"/>
      <protection locked="0"/>
    </xf>
    <xf numFmtId="0" fontId="26" fillId="0" borderId="0" xfId="0" applyFont="1"/>
    <xf numFmtId="49" fontId="34" fillId="10" borderId="19" xfId="0" applyNumberFormat="1" applyFont="1" applyFill="1" applyBorder="1" applyAlignment="1"/>
    <xf numFmtId="49" fontId="34" fillId="10" borderId="17" xfId="0" applyNumberFormat="1" applyFont="1" applyFill="1" applyBorder="1" applyAlignment="1"/>
    <xf numFmtId="49" fontId="34" fillId="10" borderId="56" xfId="0" applyNumberFormat="1" applyFont="1" applyFill="1" applyBorder="1" applyAlignment="1"/>
    <xf numFmtId="0" fontId="0" fillId="0" borderId="41" xfId="0" applyFont="1" applyBorder="1" applyAlignment="1">
      <alignment horizontal="center"/>
    </xf>
    <xf numFmtId="0" fontId="0" fillId="0" borderId="51" xfId="0" applyFont="1" applyBorder="1" applyAlignment="1">
      <alignment horizontal="center"/>
    </xf>
    <xf numFmtId="0" fontId="0" fillId="0" borderId="43" xfId="0" applyFont="1" applyBorder="1" applyAlignment="1">
      <alignment horizontal="center"/>
    </xf>
    <xf numFmtId="173" fontId="0" fillId="0" borderId="0" xfId="0" applyNumberFormat="1" applyFont="1" applyBorder="1" applyAlignment="1" applyProtection="1">
      <alignment horizontal="center"/>
      <protection locked="0"/>
    </xf>
    <xf numFmtId="0" fontId="0" fillId="0" borderId="0" xfId="0" applyFont="1" applyBorder="1" applyAlignment="1" applyProtection="1">
      <alignment horizontal="center"/>
      <protection locked="0"/>
    </xf>
    <xf numFmtId="170" fontId="0" fillId="0" borderId="0" xfId="0" applyNumberFormat="1" applyFont="1" applyBorder="1" applyAlignment="1" applyProtection="1">
      <alignment horizontal="center"/>
      <protection locked="0"/>
    </xf>
    <xf numFmtId="0" fontId="0" fillId="0" borderId="0" xfId="0" applyNumberFormat="1" applyFont="1" applyBorder="1" applyAlignment="1" applyProtection="1">
      <alignment horizontal="center"/>
      <protection locked="0"/>
    </xf>
    <xf numFmtId="0" fontId="1" fillId="10" borderId="64" xfId="0" applyFont="1" applyFill="1" applyBorder="1" applyAlignment="1">
      <alignment horizontal="center"/>
    </xf>
    <xf numFmtId="0" fontId="1" fillId="10" borderId="11" xfId="0" applyFont="1" applyFill="1" applyBorder="1" applyAlignment="1">
      <alignment horizontal="center"/>
    </xf>
    <xf numFmtId="173" fontId="0" fillId="0" borderId="32" xfId="0" applyNumberFormat="1" applyFont="1" applyBorder="1" applyAlignment="1" applyProtection="1">
      <alignment horizontal="center"/>
      <protection locked="0"/>
    </xf>
    <xf numFmtId="0" fontId="0" fillId="0" borderId="30" xfId="0" applyFont="1" applyBorder="1" applyAlignment="1" applyProtection="1">
      <alignment horizontal="center"/>
      <protection locked="0"/>
    </xf>
    <xf numFmtId="0" fontId="31" fillId="13" borderId="0" xfId="0" applyFont="1" applyFill="1" applyAlignment="1">
      <alignment horizontal="center"/>
    </xf>
    <xf numFmtId="0" fontId="0" fillId="0" borderId="0" xfId="0" applyBorder="1" applyAlignment="1" applyProtection="1">
      <alignment horizontal="left" vertical="top" wrapText="1"/>
      <protection locked="0"/>
    </xf>
    <xf numFmtId="0" fontId="40" fillId="7" borderId="26" xfId="0" applyFont="1" applyFill="1" applyBorder="1" applyAlignment="1">
      <alignment horizontal="center"/>
    </xf>
    <xf numFmtId="0" fontId="40" fillId="7" borderId="27" xfId="0" applyFont="1" applyFill="1" applyBorder="1" applyAlignment="1">
      <alignment horizontal="center"/>
    </xf>
    <xf numFmtId="0" fontId="40" fillId="7" borderId="28" xfId="0" applyFont="1" applyFill="1" applyBorder="1" applyAlignment="1">
      <alignment horizontal="center"/>
    </xf>
    <xf numFmtId="0" fontId="0" fillId="0" borderId="5" xfId="0" applyBorder="1" applyAlignment="1" applyProtection="1">
      <alignment horizontal="left" vertical="top" wrapText="1"/>
      <protection locked="0"/>
    </xf>
    <xf numFmtId="0" fontId="0" fillId="0" borderId="58"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34"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4" fontId="35" fillId="0" borderId="2" xfId="0" applyNumberFormat="1" applyFont="1" applyBorder="1" applyAlignment="1" applyProtection="1">
      <alignment horizontal="center"/>
      <protection locked="0"/>
    </xf>
    <xf numFmtId="0" fontId="0" fillId="0" borderId="4" xfId="0" applyBorder="1"/>
    <xf numFmtId="0" fontId="1" fillId="9" borderId="4" xfId="0" applyFont="1" applyFill="1" applyBorder="1" applyAlignment="1">
      <alignment wrapText="1"/>
    </xf>
    <xf numFmtId="0" fontId="0" fillId="4" borderId="1" xfId="0" applyFill="1" applyBorder="1" applyAlignment="1" applyProtection="1">
      <alignment horizontal="right"/>
    </xf>
    <xf numFmtId="0" fontId="0" fillId="4" borderId="3" xfId="0" applyFill="1" applyBorder="1" applyAlignment="1" applyProtection="1">
      <alignment horizontal="left"/>
      <protection locked="0"/>
    </xf>
    <xf numFmtId="44" fontId="37" fillId="0" borderId="14" xfId="0" applyNumberFormat="1" applyFont="1" applyBorder="1" applyProtection="1">
      <protection locked="0"/>
    </xf>
    <xf numFmtId="0" fontId="1" fillId="9" borderId="15" xfId="0" applyFont="1" applyFill="1" applyBorder="1" applyAlignment="1">
      <alignment horizontal="right"/>
    </xf>
    <xf numFmtId="14" fontId="37" fillId="0" borderId="20" xfId="0" applyNumberFormat="1" applyFont="1" applyFill="1" applyBorder="1" applyAlignment="1" applyProtection="1">
      <protection locked="0"/>
    </xf>
    <xf numFmtId="0" fontId="1" fillId="9" borderId="20" xfId="0" applyFont="1" applyFill="1" applyBorder="1" applyAlignment="1">
      <alignment horizontal="right"/>
    </xf>
    <xf numFmtId="176" fontId="37" fillId="0" borderId="50" xfId="0" applyNumberFormat="1" applyFont="1" applyFill="1" applyBorder="1" applyAlignment="1" applyProtection="1">
      <protection locked="0"/>
    </xf>
    <xf numFmtId="44" fontId="37" fillId="0" borderId="2" xfId="0" applyNumberFormat="1" applyFont="1" applyBorder="1" applyProtection="1">
      <protection locked="0"/>
    </xf>
    <xf numFmtId="1" fontId="37" fillId="0" borderId="70" xfId="0" applyNumberFormat="1" applyFont="1" applyFill="1" applyBorder="1" applyAlignment="1" applyProtection="1">
      <alignment vertical="center"/>
      <protection locked="0"/>
    </xf>
    <xf numFmtId="44" fontId="1" fillId="0" borderId="69" xfId="0" applyNumberFormat="1" applyFont="1" applyBorder="1"/>
    <xf numFmtId="44" fontId="4" fillId="0" borderId="20" xfId="0" applyNumberFormat="1" applyFont="1" applyBorder="1"/>
    <xf numFmtId="44" fontId="4" fillId="0" borderId="18" xfId="0" applyNumberFormat="1" applyFont="1" applyBorder="1"/>
    <xf numFmtId="44" fontId="4" fillId="0" borderId="4" xfId="0" applyNumberFormat="1" applyFont="1" applyBorder="1"/>
    <xf numFmtId="44" fontId="4" fillId="0" borderId="25" xfId="0" applyNumberFormat="1" applyFont="1" applyBorder="1"/>
    <xf numFmtId="44" fontId="4" fillId="9" borderId="44" xfId="0" applyNumberFormat="1" applyFont="1" applyFill="1" applyBorder="1"/>
    <xf numFmtId="44" fontId="4" fillId="9" borderId="57" xfId="0" applyNumberFormat="1" applyFont="1" applyFill="1" applyBorder="1"/>
    <xf numFmtId="5" fontId="1" fillId="9" borderId="30" xfId="0" applyNumberFormat="1" applyFont="1" applyFill="1" applyBorder="1" applyAlignment="1">
      <alignment horizontal="right"/>
    </xf>
    <xf numFmtId="5" fontId="1" fillId="9" borderId="33" xfId="0" applyNumberFormat="1" applyFont="1" applyFill="1" applyBorder="1" applyAlignment="1">
      <alignment horizontal="right"/>
    </xf>
    <xf numFmtId="0" fontId="0" fillId="9" borderId="49" xfId="0" applyFill="1" applyBorder="1"/>
    <xf numFmtId="0" fontId="1" fillId="9" borderId="50" xfId="0" applyFont="1" applyFill="1" applyBorder="1" applyAlignment="1">
      <alignment horizontal="right"/>
    </xf>
    <xf numFmtId="0" fontId="0" fillId="0" borderId="51" xfId="0" applyBorder="1"/>
    <xf numFmtId="0" fontId="0" fillId="0" borderId="4" xfId="0" applyBorder="1" applyProtection="1">
      <protection locked="0"/>
    </xf>
    <xf numFmtId="16" fontId="0" fillId="0" borderId="4" xfId="0" applyNumberFormat="1" applyBorder="1" applyProtection="1">
      <protection locked="0"/>
    </xf>
    <xf numFmtId="6" fontId="0" fillId="0" borderId="4" xfId="0" applyNumberFormat="1" applyBorder="1" applyProtection="1">
      <protection locked="0"/>
    </xf>
    <xf numFmtId="6" fontId="0" fillId="0" borderId="52" xfId="0" applyNumberFormat="1" applyBorder="1" applyProtection="1">
      <protection locked="0"/>
    </xf>
    <xf numFmtId="0" fontId="0" fillId="0" borderId="52" xfId="0" applyBorder="1" applyProtection="1">
      <protection locked="0"/>
    </xf>
    <xf numFmtId="0" fontId="0" fillId="0" borderId="43" xfId="0" applyBorder="1"/>
    <xf numFmtId="0" fontId="16" fillId="0" borderId="12" xfId="0" applyFont="1" applyBorder="1" applyAlignment="1" applyProtection="1">
      <alignment horizontal="left"/>
      <protection locked="0"/>
    </xf>
    <xf numFmtId="0" fontId="16" fillId="0" borderId="1" xfId="0" applyFont="1" applyBorder="1" applyAlignment="1" applyProtection="1">
      <protection locked="0"/>
    </xf>
    <xf numFmtId="0" fontId="16" fillId="0" borderId="3" xfId="0" applyFont="1" applyBorder="1" applyAlignment="1" applyProtection="1">
      <protection locked="0"/>
    </xf>
    <xf numFmtId="0" fontId="4" fillId="7" borderId="20" xfId="0" applyFont="1" applyFill="1" applyBorder="1" applyAlignment="1" applyProtection="1">
      <alignment horizontal="center" wrapText="1"/>
    </xf>
    <xf numFmtId="0" fontId="16" fillId="0" borderId="4" xfId="0" applyNumberFormat="1" applyFont="1" applyBorder="1" applyAlignment="1" applyProtection="1">
      <alignment horizontal="center" vertical="center"/>
      <protection locked="0"/>
    </xf>
    <xf numFmtId="0" fontId="1" fillId="7" borderId="21" xfId="0" applyFont="1" applyFill="1" applyBorder="1" applyAlignment="1" applyProtection="1">
      <alignment horizontal="center"/>
    </xf>
    <xf numFmtId="0" fontId="0" fillId="0" borderId="0" xfId="0" applyProtection="1"/>
    <xf numFmtId="0" fontId="0" fillId="0" borderId="2" xfId="0" applyFont="1" applyBorder="1" applyAlignment="1" applyProtection="1">
      <alignment horizontal="center"/>
      <protection locked="0"/>
    </xf>
    <xf numFmtId="0" fontId="1" fillId="13" borderId="13" xfId="0" applyFont="1" applyFill="1" applyBorder="1" applyAlignment="1" applyProtection="1"/>
    <xf numFmtId="44" fontId="16" fillId="7" borderId="16" xfId="0" applyNumberFormat="1" applyFont="1" applyFill="1" applyBorder="1" applyAlignment="1" applyProtection="1">
      <alignment horizontal="center"/>
    </xf>
    <xf numFmtId="0" fontId="35" fillId="0" borderId="1" xfId="0" applyFont="1" applyBorder="1" applyAlignment="1" applyProtection="1">
      <protection locked="0"/>
    </xf>
    <xf numFmtId="0" fontId="1" fillId="7" borderId="2" xfId="0" applyFont="1" applyFill="1" applyBorder="1" applyAlignment="1" applyProtection="1"/>
    <xf numFmtId="0" fontId="16" fillId="0" borderId="2" xfId="0" applyFont="1" applyBorder="1" applyAlignment="1" applyProtection="1">
      <alignment horizontal="left"/>
      <protection locked="0"/>
    </xf>
    <xf numFmtId="0" fontId="16" fillId="0" borderId="0" xfId="0" applyFont="1" applyBorder="1" applyAlignment="1" applyProtection="1">
      <alignment horizontal="left"/>
      <protection locked="0"/>
    </xf>
    <xf numFmtId="0" fontId="1" fillId="7" borderId="1" xfId="0" applyFont="1" applyFill="1" applyBorder="1" applyAlignment="1" applyProtection="1"/>
    <xf numFmtId="0" fontId="30" fillId="11" borderId="0" xfId="0" applyFont="1" applyFill="1" applyBorder="1" applyAlignment="1" applyProtection="1">
      <alignment horizontal="left" vertical="top"/>
    </xf>
    <xf numFmtId="0" fontId="16" fillId="11" borderId="0" xfId="0" applyFont="1" applyFill="1" applyBorder="1" applyProtection="1"/>
    <xf numFmtId="2" fontId="16" fillId="11" borderId="0" xfId="0" applyNumberFormat="1" applyFont="1" applyFill="1" applyBorder="1" applyProtection="1"/>
    <xf numFmtId="0" fontId="16" fillId="11" borderId="14" xfId="0" applyFont="1" applyFill="1" applyBorder="1" applyAlignment="1" applyProtection="1">
      <alignment horizontal="left"/>
    </xf>
    <xf numFmtId="173" fontId="16" fillId="11" borderId="14" xfId="0" applyNumberFormat="1" applyFont="1" applyFill="1" applyBorder="1" applyAlignment="1" applyProtection="1">
      <alignment horizontal="center"/>
    </xf>
    <xf numFmtId="2" fontId="16" fillId="11" borderId="14" xfId="0" applyNumberFormat="1" applyFont="1" applyFill="1" applyBorder="1" applyAlignment="1" applyProtection="1"/>
    <xf numFmtId="0" fontId="6" fillId="11" borderId="0" xfId="0" applyFont="1" applyFill="1" applyBorder="1" applyProtection="1"/>
    <xf numFmtId="0" fontId="8" fillId="11" borderId="0" xfId="0" applyFont="1" applyFill="1" applyBorder="1" applyProtection="1"/>
    <xf numFmtId="2" fontId="4" fillId="11" borderId="0" xfId="0" applyNumberFormat="1" applyFont="1" applyFill="1" applyBorder="1" applyProtection="1"/>
    <xf numFmtId="0" fontId="0" fillId="0" borderId="0" xfId="0" applyBorder="1"/>
    <xf numFmtId="0" fontId="4" fillId="0" borderId="71" xfId="0" applyFont="1" applyBorder="1" applyAlignment="1" applyProtection="1">
      <alignment vertical="top"/>
    </xf>
    <xf numFmtId="0" fontId="0" fillId="0" borderId="14" xfId="0" applyFont="1" applyBorder="1" applyAlignment="1" applyProtection="1">
      <alignment horizontal="center"/>
      <protection locked="0"/>
    </xf>
    <xf numFmtId="14" fontId="0" fillId="0" borderId="14" xfId="0" applyNumberFormat="1" applyFont="1" applyFill="1" applyBorder="1" applyAlignment="1" applyProtection="1">
      <protection locked="0"/>
    </xf>
    <xf numFmtId="0" fontId="0" fillId="0" borderId="2" xfId="0" applyFont="1" applyFill="1" applyBorder="1" applyAlignment="1" applyProtection="1">
      <protection locked="0"/>
    </xf>
    <xf numFmtId="14" fontId="0" fillId="0" borderId="2" xfId="0" applyNumberFormat="1" applyFont="1" applyFill="1" applyBorder="1" applyAlignment="1" applyProtection="1">
      <protection locked="0"/>
    </xf>
    <xf numFmtId="44" fontId="1" fillId="10" borderId="18" xfId="0" applyNumberFormat="1" applyFont="1" applyFill="1" applyBorder="1" applyAlignment="1">
      <alignment horizontal="center"/>
    </xf>
    <xf numFmtId="0" fontId="16" fillId="11" borderId="0" xfId="0" applyFont="1" applyFill="1" applyBorder="1" applyAlignment="1" applyProtection="1">
      <alignment vertical="top" wrapText="1"/>
    </xf>
    <xf numFmtId="0" fontId="4" fillId="11" borderId="71" xfId="0" applyFont="1" applyFill="1" applyBorder="1" applyAlignment="1" applyProtection="1">
      <alignment horizontal="center" vertical="top"/>
    </xf>
    <xf numFmtId="0" fontId="1" fillId="11" borderId="0" xfId="0" applyFont="1" applyFill="1" applyBorder="1" applyAlignment="1" applyProtection="1">
      <alignment horizontal="right"/>
      <protection locked="0"/>
    </xf>
    <xf numFmtId="0" fontId="1" fillId="11" borderId="0" xfId="0" applyFont="1" applyFill="1" applyBorder="1" applyAlignment="1" applyProtection="1">
      <alignment horizontal="right" vertical="top" wrapText="1"/>
    </xf>
    <xf numFmtId="0" fontId="1" fillId="11" borderId="14" xfId="0" applyFont="1" applyFill="1" applyBorder="1" applyAlignment="1" applyProtection="1">
      <alignment horizontal="right"/>
    </xf>
    <xf numFmtId="0" fontId="0" fillId="11" borderId="9" xfId="0" applyFill="1" applyBorder="1" applyAlignment="1">
      <alignment horizontal="center"/>
    </xf>
    <xf numFmtId="0" fontId="0" fillId="11" borderId="10" xfId="0" applyFill="1" applyBorder="1" applyAlignment="1">
      <alignment horizontal="center"/>
    </xf>
    <xf numFmtId="44" fontId="0" fillId="11" borderId="20" xfId="0" applyNumberFormat="1" applyFill="1" applyBorder="1"/>
    <xf numFmtId="173" fontId="0" fillId="0" borderId="17" xfId="0" applyNumberFormat="1" applyFont="1" applyBorder="1" applyAlignment="1" applyProtection="1">
      <alignment horizontal="center"/>
      <protection locked="0"/>
    </xf>
    <xf numFmtId="173" fontId="0" fillId="0" borderId="19" xfId="0" applyNumberFormat="1" applyFont="1" applyBorder="1" applyAlignment="1" applyProtection="1">
      <alignment horizontal="center"/>
      <protection locked="0"/>
    </xf>
    <xf numFmtId="0" fontId="16" fillId="11" borderId="9" xfId="0" applyFont="1" applyFill="1" applyBorder="1" applyAlignment="1" applyProtection="1">
      <alignment vertical="top" wrapText="1"/>
    </xf>
    <xf numFmtId="0" fontId="30" fillId="11" borderId="9" xfId="0" applyFont="1" applyFill="1" applyBorder="1" applyAlignment="1" applyProtection="1">
      <alignment vertical="top"/>
    </xf>
    <xf numFmtId="0" fontId="6" fillId="11" borderId="56" xfId="0" applyFont="1" applyFill="1" applyBorder="1" applyAlignment="1">
      <alignment vertical="top"/>
    </xf>
    <xf numFmtId="0" fontId="6" fillId="11" borderId="69" xfId="0" applyFont="1" applyFill="1" applyBorder="1" applyAlignment="1">
      <alignment vertical="top"/>
    </xf>
    <xf numFmtId="0" fontId="6" fillId="11" borderId="34" xfId="0" applyFont="1" applyFill="1" applyBorder="1" applyAlignment="1">
      <alignment vertical="top"/>
    </xf>
    <xf numFmtId="0" fontId="8" fillId="11" borderId="34" xfId="0" applyFont="1" applyFill="1" applyBorder="1" applyAlignment="1" applyProtection="1">
      <alignment horizontal="right" vertical="top"/>
    </xf>
    <xf numFmtId="0" fontId="8" fillId="11" borderId="8" xfId="0" applyFont="1" applyFill="1" applyBorder="1" applyAlignment="1">
      <alignment horizontal="right" vertical="top"/>
    </xf>
    <xf numFmtId="0" fontId="0" fillId="7" borderId="14" xfId="0" applyFill="1" applyBorder="1" applyAlignment="1"/>
    <xf numFmtId="0" fontId="1" fillId="7" borderId="14" xfId="0" applyFont="1" applyFill="1" applyBorder="1" applyAlignment="1"/>
    <xf numFmtId="0" fontId="32" fillId="0" borderId="0" xfId="0" applyFont="1" applyBorder="1" applyAlignment="1" applyProtection="1">
      <alignment horizontal="center"/>
    </xf>
    <xf numFmtId="0" fontId="32" fillId="0" borderId="0" xfId="0" applyFont="1" applyBorder="1" applyAlignment="1" applyProtection="1"/>
    <xf numFmtId="0" fontId="26" fillId="0" borderId="0" xfId="0" applyFont="1" applyBorder="1" applyAlignment="1" applyProtection="1">
      <alignment horizontal="center"/>
    </xf>
    <xf numFmtId="2" fontId="26" fillId="0" borderId="0" xfId="0" applyNumberFormat="1" applyFont="1" applyBorder="1" applyAlignment="1" applyProtection="1">
      <alignment horizontal="center"/>
    </xf>
    <xf numFmtId="0" fontId="0" fillId="13" borderId="0" xfId="0" applyFill="1" applyBorder="1"/>
    <xf numFmtId="0" fontId="4" fillId="7" borderId="13" xfId="0" applyFont="1" applyFill="1" applyBorder="1" applyAlignment="1" applyProtection="1">
      <alignment horizontal="center"/>
    </xf>
    <xf numFmtId="0" fontId="4" fillId="13" borderId="0" xfId="0" applyFont="1" applyFill="1" applyBorder="1" applyAlignment="1" applyProtection="1"/>
    <xf numFmtId="0" fontId="16" fillId="7" borderId="1" xfId="0" applyFont="1" applyFill="1" applyBorder="1" applyAlignment="1" applyProtection="1">
      <alignment horizontal="left"/>
      <protection locked="0"/>
    </xf>
    <xf numFmtId="2" fontId="0" fillId="0" borderId="0" xfId="0" applyNumberFormat="1" applyBorder="1"/>
    <xf numFmtId="0" fontId="0" fillId="11" borderId="0" xfId="0" applyFill="1" applyBorder="1" applyAlignment="1">
      <alignment horizontal="center"/>
    </xf>
    <xf numFmtId="0" fontId="0" fillId="11" borderId="0" xfId="0" applyFill="1" applyBorder="1"/>
    <xf numFmtId="2" fontId="0" fillId="11" borderId="0" xfId="0" applyNumberFormat="1" applyFill="1" applyBorder="1" applyProtection="1"/>
    <xf numFmtId="44" fontId="4" fillId="14" borderId="32" xfId="0" applyNumberFormat="1" applyFont="1" applyFill="1" applyBorder="1" applyAlignment="1" applyProtection="1">
      <alignment horizontal="center"/>
    </xf>
    <xf numFmtId="0" fontId="0" fillId="0" borderId="0" xfId="0" applyBorder="1" applyAlignment="1">
      <alignment horizontal="center"/>
    </xf>
    <xf numFmtId="0" fontId="16" fillId="0" borderId="2" xfId="0" applyFont="1" applyBorder="1" applyAlignment="1" applyProtection="1">
      <protection locked="0"/>
    </xf>
    <xf numFmtId="0" fontId="1" fillId="7" borderId="4" xfId="0" applyFont="1" applyFill="1" applyBorder="1" applyAlignment="1" applyProtection="1"/>
    <xf numFmtId="0" fontId="0" fillId="13" borderId="20" xfId="0" applyFill="1" applyBorder="1" applyAlignment="1">
      <alignment horizontal="center"/>
    </xf>
    <xf numFmtId="0" fontId="1" fillId="13" borderId="23" xfId="0" applyFont="1" applyFill="1" applyBorder="1" applyAlignment="1" applyProtection="1"/>
    <xf numFmtId="0" fontId="1" fillId="0" borderId="27" xfId="0" applyFont="1" applyFill="1" applyBorder="1" applyAlignment="1" applyProtection="1">
      <alignment horizontal="center" vertical="top" wrapText="1"/>
    </xf>
    <xf numFmtId="1" fontId="16" fillId="7" borderId="0" xfId="0" applyNumberFormat="1" applyFont="1" applyFill="1" applyBorder="1" applyAlignment="1" applyProtection="1">
      <alignment horizontal="center"/>
      <protection locked="0"/>
    </xf>
    <xf numFmtId="14" fontId="0" fillId="0" borderId="4" xfId="0" applyNumberFormat="1" applyFont="1" applyBorder="1" applyAlignment="1" applyProtection="1">
      <alignment horizontal="center"/>
      <protection locked="0"/>
    </xf>
    <xf numFmtId="14" fontId="0" fillId="0" borderId="20" xfId="0" applyNumberFormat="1" applyFont="1" applyBorder="1" applyAlignment="1" applyProtection="1">
      <alignment horizontal="center"/>
      <protection locked="0"/>
    </xf>
    <xf numFmtId="0" fontId="16" fillId="10" borderId="63" xfId="0" applyFont="1" applyFill="1" applyBorder="1" applyAlignment="1" applyProtection="1"/>
    <xf numFmtId="0" fontId="4" fillId="10" borderId="62" xfId="0" applyFont="1" applyFill="1" applyBorder="1" applyAlignment="1" applyProtection="1">
      <alignment vertical="top"/>
    </xf>
    <xf numFmtId="0" fontId="16" fillId="11" borderId="10" xfId="0" applyFont="1" applyFill="1" applyBorder="1" applyProtection="1"/>
    <xf numFmtId="173" fontId="46" fillId="0" borderId="15" xfId="1" applyNumberFormat="1" applyFont="1" applyFill="1" applyBorder="1" applyAlignment="1" applyProtection="1">
      <alignment horizontal="center"/>
      <protection locked="0"/>
    </xf>
    <xf numFmtId="4" fontId="7" fillId="0" borderId="1" xfId="0" applyNumberFormat="1" applyFont="1" applyBorder="1" applyAlignment="1" applyProtection="1">
      <alignment horizontal="center"/>
      <protection locked="0"/>
    </xf>
    <xf numFmtId="4" fontId="7" fillId="10" borderId="1" xfId="0" applyNumberFormat="1" applyFont="1" applyFill="1" applyBorder="1" applyAlignment="1" applyProtection="1">
      <alignment horizontal="center"/>
    </xf>
    <xf numFmtId="4" fontId="7" fillId="0" borderId="48" xfId="0" applyNumberFormat="1" applyFont="1" applyBorder="1" applyAlignment="1" applyProtection="1">
      <alignment horizontal="center"/>
      <protection locked="0"/>
    </xf>
    <xf numFmtId="0" fontId="8" fillId="11" borderId="31" xfId="0" applyFont="1" applyFill="1" applyBorder="1" applyAlignment="1" applyProtection="1">
      <alignment vertical="top" wrapText="1"/>
    </xf>
    <xf numFmtId="0" fontId="1" fillId="0" borderId="0" xfId="0" applyFont="1" applyBorder="1" applyAlignment="1" applyProtection="1">
      <alignment horizontal="right"/>
    </xf>
    <xf numFmtId="0" fontId="1" fillId="7" borderId="4" xfId="0" applyFont="1" applyFill="1" applyBorder="1" applyAlignment="1" applyProtection="1">
      <alignment horizontal="center"/>
    </xf>
    <xf numFmtId="0" fontId="0" fillId="0" borderId="0" xfId="0" applyProtection="1"/>
    <xf numFmtId="0" fontId="4" fillId="0" borderId="0" xfId="0" applyFont="1" applyBorder="1" applyAlignment="1" applyProtection="1">
      <alignment vertical="top"/>
    </xf>
    <xf numFmtId="0" fontId="34" fillId="8" borderId="1" xfId="0" applyFont="1" applyFill="1" applyBorder="1" applyAlignment="1" applyProtection="1">
      <alignment horizontal="center"/>
    </xf>
    <xf numFmtId="44" fontId="0" fillId="11" borderId="11" xfId="0" applyNumberFormat="1" applyFill="1" applyBorder="1" applyAlignment="1" applyProtection="1"/>
    <xf numFmtId="44" fontId="0" fillId="11" borderId="16" xfId="0" applyNumberFormat="1" applyFill="1" applyBorder="1" applyAlignment="1" applyProtection="1"/>
    <xf numFmtId="44" fontId="0" fillId="11" borderId="20" xfId="0" applyNumberFormat="1" applyFill="1" applyBorder="1" applyAlignment="1" applyProtection="1"/>
    <xf numFmtId="0" fontId="0" fillId="11" borderId="9" xfId="0" applyFill="1" applyBorder="1" applyAlignment="1" applyProtection="1">
      <alignment horizontal="right"/>
    </xf>
    <xf numFmtId="171" fontId="0" fillId="11" borderId="10" xfId="0" applyNumberFormat="1" applyFill="1" applyBorder="1" applyAlignment="1" applyProtection="1">
      <alignment horizontal="center"/>
    </xf>
    <xf numFmtId="0" fontId="0" fillId="11" borderId="9" xfId="0" applyFill="1" applyBorder="1" applyAlignment="1" applyProtection="1">
      <alignment horizontal="left"/>
    </xf>
    <xf numFmtId="0" fontId="0" fillId="11" borderId="10" xfId="0" applyFill="1" applyBorder="1" applyProtection="1"/>
    <xf numFmtId="0" fontId="0" fillId="11" borderId="17" xfId="0" applyFill="1" applyBorder="1" applyAlignment="1" applyProtection="1"/>
    <xf numFmtId="0" fontId="0" fillId="11" borderId="18" xfId="0" applyFill="1" applyBorder="1" applyProtection="1"/>
    <xf numFmtId="0" fontId="0" fillId="11" borderId="19" xfId="0" applyFill="1" applyBorder="1" applyAlignment="1" applyProtection="1"/>
    <xf numFmtId="0" fontId="0" fillId="11" borderId="9" xfId="0" applyFill="1" applyBorder="1" applyAlignment="1" applyProtection="1"/>
    <xf numFmtId="0" fontId="0" fillId="11" borderId="56" xfId="0" applyFont="1" applyFill="1" applyBorder="1" applyAlignment="1" applyProtection="1"/>
    <xf numFmtId="0" fontId="0" fillId="11" borderId="8" xfId="0" applyFill="1" applyBorder="1" applyProtection="1"/>
    <xf numFmtId="0" fontId="1" fillId="11" borderId="0" xfId="0" applyFont="1" applyFill="1" applyBorder="1" applyAlignment="1" applyProtection="1">
      <alignment horizontal="right"/>
    </xf>
    <xf numFmtId="0" fontId="16" fillId="10" borderId="0" xfId="0" applyFont="1" applyFill="1" applyBorder="1" applyProtection="1"/>
    <xf numFmtId="0" fontId="1" fillId="10" borderId="28" xfId="0" applyFont="1" applyFill="1" applyBorder="1" applyAlignment="1" applyProtection="1"/>
    <xf numFmtId="0" fontId="1" fillId="10" borderId="71" xfId="0" applyFont="1" applyFill="1" applyBorder="1" applyAlignment="1" applyProtection="1">
      <alignment horizontal="center"/>
    </xf>
    <xf numFmtId="0" fontId="1" fillId="10" borderId="71" xfId="0" applyFont="1" applyFill="1" applyBorder="1" applyAlignment="1" applyProtection="1"/>
    <xf numFmtId="0" fontId="1" fillId="10" borderId="8" xfId="0" applyFont="1" applyFill="1" applyBorder="1" applyAlignment="1" applyProtection="1">
      <alignment horizontal="center"/>
    </xf>
    <xf numFmtId="0" fontId="44" fillId="14" borderId="71" xfId="0" applyFont="1" applyFill="1" applyBorder="1" applyAlignment="1" applyProtection="1">
      <alignment horizontal="center" wrapText="1"/>
    </xf>
    <xf numFmtId="43" fontId="44" fillId="14" borderId="71" xfId="0" applyNumberFormat="1" applyFont="1" applyFill="1" applyBorder="1" applyAlignment="1" applyProtection="1">
      <alignment horizontal="center" vertical="center" wrapText="1"/>
    </xf>
    <xf numFmtId="44" fontId="1" fillId="11" borderId="10" xfId="0" applyNumberFormat="1" applyFont="1" applyFill="1" applyBorder="1" applyAlignment="1" applyProtection="1">
      <alignment horizontal="center"/>
    </xf>
    <xf numFmtId="2" fontId="0" fillId="11" borderId="71" xfId="0" applyNumberFormat="1" applyFill="1" applyBorder="1"/>
    <xf numFmtId="2" fontId="0" fillId="11" borderId="58" xfId="0" applyNumberFormat="1" applyFont="1" applyFill="1" applyBorder="1" applyAlignment="1" applyProtection="1">
      <alignment vertical="center"/>
    </xf>
    <xf numFmtId="44" fontId="4" fillId="11" borderId="0" xfId="0" applyNumberFormat="1" applyFont="1" applyFill="1" applyBorder="1" applyAlignment="1" applyProtection="1"/>
    <xf numFmtId="0" fontId="16" fillId="11" borderId="0" xfId="0" applyFont="1" applyFill="1" applyBorder="1" applyAlignment="1" applyProtection="1"/>
    <xf numFmtId="0" fontId="8" fillId="11" borderId="0" xfId="0" applyFont="1" applyFill="1" applyBorder="1" applyAlignment="1" applyProtection="1"/>
    <xf numFmtId="0" fontId="4" fillId="11" borderId="71" xfId="0" applyFont="1" applyFill="1" applyBorder="1" applyAlignment="1" applyProtection="1">
      <alignment horizontal="center" vertical="center" wrapText="1"/>
    </xf>
    <xf numFmtId="0" fontId="1" fillId="14" borderId="34" xfId="0" applyFont="1" applyFill="1" applyBorder="1" applyAlignment="1">
      <alignment horizontal="center"/>
    </xf>
    <xf numFmtId="39" fontId="4" fillId="14" borderId="8" xfId="0" applyNumberFormat="1" applyFont="1" applyFill="1" applyBorder="1" applyAlignment="1" applyProtection="1">
      <alignment horizontal="center"/>
    </xf>
    <xf numFmtId="39" fontId="16" fillId="7" borderId="2" xfId="0" applyNumberFormat="1" applyFont="1" applyFill="1" applyBorder="1" applyAlignment="1" applyProtection="1">
      <protection locked="0"/>
    </xf>
    <xf numFmtId="39" fontId="16" fillId="7" borderId="3" xfId="0" applyNumberFormat="1" applyFont="1" applyFill="1" applyBorder="1" applyAlignment="1" applyProtection="1">
      <protection locked="0"/>
    </xf>
    <xf numFmtId="44" fontId="16" fillId="7" borderId="4" xfId="0" applyNumberFormat="1" applyFont="1" applyFill="1" applyBorder="1" applyAlignment="1" applyProtection="1">
      <alignment horizontal="center"/>
      <protection locked="0"/>
    </xf>
    <xf numFmtId="44" fontId="16" fillId="7" borderId="11" xfId="0" applyNumberFormat="1" applyFont="1" applyFill="1" applyBorder="1" applyAlignment="1" applyProtection="1">
      <alignment horizontal="center"/>
      <protection locked="0"/>
    </xf>
    <xf numFmtId="2" fontId="35" fillId="0" borderId="4" xfId="0" applyNumberFormat="1" applyFont="1" applyFill="1" applyBorder="1" applyAlignment="1" applyProtection="1">
      <alignment horizontal="center" wrapText="1"/>
      <protection locked="0"/>
    </xf>
    <xf numFmtId="0" fontId="0" fillId="11" borderId="9" xfId="0" applyFill="1" applyBorder="1" applyAlignment="1" applyProtection="1">
      <alignment horizontal="center"/>
    </xf>
    <xf numFmtId="0" fontId="0" fillId="11" borderId="10" xfId="0" applyFill="1" applyBorder="1" applyAlignment="1" applyProtection="1">
      <alignment horizontal="center"/>
    </xf>
    <xf numFmtId="0" fontId="8" fillId="11" borderId="9" xfId="0" applyFont="1" applyFill="1" applyBorder="1" applyAlignment="1" applyProtection="1">
      <alignment horizontal="center"/>
    </xf>
    <xf numFmtId="0" fontId="8" fillId="11" borderId="10" xfId="0" applyFont="1" applyFill="1" applyBorder="1" applyAlignment="1" applyProtection="1">
      <alignment horizontal="center"/>
    </xf>
    <xf numFmtId="0" fontId="6" fillId="11" borderId="9" xfId="0" applyFont="1" applyFill="1" applyBorder="1" applyAlignment="1" applyProtection="1">
      <alignment horizontal="left"/>
    </xf>
    <xf numFmtId="0" fontId="6" fillId="11" borderId="10" xfId="0" applyFont="1" applyFill="1" applyBorder="1" applyAlignment="1" applyProtection="1">
      <alignment horizontal="left"/>
    </xf>
    <xf numFmtId="0" fontId="0" fillId="11" borderId="9" xfId="0" applyFill="1" applyBorder="1" applyAlignment="1">
      <alignment horizontal="center"/>
    </xf>
    <xf numFmtId="0" fontId="0" fillId="11" borderId="10" xfId="0" applyFill="1" applyBorder="1" applyAlignment="1">
      <alignment horizontal="center"/>
    </xf>
    <xf numFmtId="173" fontId="1" fillId="11" borderId="9" xfId="0" applyNumberFormat="1" applyFont="1" applyFill="1" applyBorder="1" applyAlignment="1" applyProtection="1">
      <alignment horizontal="center" vertical="center"/>
    </xf>
    <xf numFmtId="173" fontId="1" fillId="11" borderId="10" xfId="0" applyNumberFormat="1" applyFont="1" applyFill="1" applyBorder="1" applyAlignment="1" applyProtection="1">
      <alignment horizontal="center" vertical="center"/>
    </xf>
    <xf numFmtId="0" fontId="7" fillId="11" borderId="7" xfId="0" applyFont="1" applyFill="1" applyBorder="1" applyAlignment="1">
      <alignment horizontal="right"/>
    </xf>
    <xf numFmtId="0" fontId="7" fillId="11" borderId="8" xfId="0" applyFont="1" applyFill="1" applyBorder="1" applyAlignment="1">
      <alignment horizontal="right"/>
    </xf>
    <xf numFmtId="0" fontId="27" fillId="4" borderId="0" xfId="0" applyFont="1" applyFill="1" applyBorder="1" applyAlignment="1">
      <alignment horizontal="center" vertical="center"/>
    </xf>
    <xf numFmtId="0" fontId="4" fillId="4" borderId="0" xfId="0" applyFont="1" applyFill="1" applyBorder="1" applyAlignment="1">
      <alignment horizontal="center" vertical="center" wrapText="1"/>
    </xf>
    <xf numFmtId="0" fontId="28" fillId="4" borderId="0" xfId="0" applyFont="1" applyFill="1" applyBorder="1" applyAlignment="1">
      <alignment horizontal="center" vertical="center"/>
    </xf>
    <xf numFmtId="0" fontId="1" fillId="9" borderId="1" xfId="0" applyFont="1" applyFill="1" applyBorder="1" applyAlignment="1" applyProtection="1">
      <alignment horizontal="center"/>
    </xf>
    <xf numFmtId="0" fontId="1" fillId="9" borderId="2" xfId="0" applyFont="1" applyFill="1" applyBorder="1" applyAlignment="1" applyProtection="1">
      <alignment horizontal="center"/>
    </xf>
    <xf numFmtId="0" fontId="1" fillId="9" borderId="3" xfId="0" applyFont="1" applyFill="1" applyBorder="1" applyAlignment="1" applyProtection="1">
      <alignment horizontal="center"/>
    </xf>
    <xf numFmtId="0" fontId="4" fillId="9" borderId="3" xfId="0" applyFont="1" applyFill="1" applyBorder="1" applyAlignment="1" applyProtection="1">
      <alignment horizontal="center"/>
    </xf>
    <xf numFmtId="0" fontId="1" fillId="9" borderId="5" xfId="0" applyFont="1" applyFill="1" applyBorder="1" applyAlignment="1" applyProtection="1">
      <alignment horizontal="center" wrapText="1"/>
    </xf>
    <xf numFmtId="0" fontId="1" fillId="9" borderId="6" xfId="0" applyFont="1" applyFill="1" applyBorder="1" applyAlignment="1" applyProtection="1">
      <alignment horizontal="center" wrapText="1"/>
    </xf>
    <xf numFmtId="0" fontId="1" fillId="9" borderId="9" xfId="0" applyFont="1" applyFill="1" applyBorder="1" applyAlignment="1" applyProtection="1">
      <alignment horizontal="center" wrapText="1"/>
    </xf>
    <xf numFmtId="0" fontId="1" fillId="9" borderId="10" xfId="0" applyFont="1" applyFill="1" applyBorder="1" applyAlignment="1" applyProtection="1">
      <alignment horizontal="center" wrapText="1"/>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164" fontId="0" fillId="0" borderId="1" xfId="0" applyNumberFormat="1" applyBorder="1" applyAlignment="1" applyProtection="1">
      <alignment horizontal="center"/>
      <protection locked="0"/>
    </xf>
    <xf numFmtId="164" fontId="0" fillId="0" borderId="3" xfId="0" applyNumberFormat="1" applyBorder="1" applyAlignment="1" applyProtection="1">
      <alignment horizontal="center"/>
      <protection locked="0"/>
    </xf>
    <xf numFmtId="165" fontId="0" fillId="0" borderId="1" xfId="0" applyNumberFormat="1" applyBorder="1" applyAlignment="1" applyProtection="1">
      <alignment horizontal="center"/>
      <protection locked="0"/>
    </xf>
    <xf numFmtId="165" fontId="0" fillId="0" borderId="3" xfId="0" applyNumberFormat="1" applyBorder="1" applyAlignment="1" applyProtection="1">
      <alignment horizontal="center"/>
      <protection locked="0"/>
    </xf>
    <xf numFmtId="0" fontId="36" fillId="11" borderId="9" xfId="0" applyFont="1" applyFill="1" applyBorder="1" applyAlignment="1" applyProtection="1">
      <alignment horizontal="center" wrapText="1"/>
    </xf>
    <xf numFmtId="0" fontId="36" fillId="11" borderId="10" xfId="0" applyFont="1" applyFill="1" applyBorder="1" applyAlignment="1" applyProtection="1">
      <alignment horizontal="center" wrapText="1"/>
    </xf>
    <xf numFmtId="0" fontId="1" fillId="9" borderId="2" xfId="0" applyFont="1" applyFill="1" applyBorder="1" applyAlignment="1" applyProtection="1">
      <alignment horizontal="center" vertical="center"/>
    </xf>
    <xf numFmtId="0" fontId="1" fillId="9" borderId="3" xfId="0" applyFont="1" applyFill="1" applyBorder="1" applyAlignment="1" applyProtection="1">
      <alignment horizontal="center" vertical="center"/>
    </xf>
    <xf numFmtId="0" fontId="1" fillId="9" borderId="1" xfId="0" applyFont="1" applyFill="1" applyBorder="1" applyAlignment="1" applyProtection="1">
      <alignment horizontal="center" vertical="center"/>
    </xf>
    <xf numFmtId="0" fontId="1" fillId="9" borderId="4" xfId="0" applyFont="1" applyFill="1" applyBorder="1" applyAlignment="1" applyProtection="1">
      <alignment horizontal="center" vertical="center"/>
    </xf>
    <xf numFmtId="0" fontId="0" fillId="0" borderId="4" xfId="0" applyBorder="1" applyAlignment="1" applyProtection="1">
      <alignment horizontal="center"/>
      <protection locked="0"/>
    </xf>
    <xf numFmtId="166" fontId="1" fillId="9" borderId="9" xfId="0" applyNumberFormat="1" applyFont="1" applyFill="1" applyBorder="1" applyAlignment="1">
      <alignment horizontal="center" vertical="center"/>
    </xf>
    <xf numFmtId="166" fontId="1" fillId="9" borderId="10" xfId="0" applyNumberFormat="1" applyFont="1" applyFill="1" applyBorder="1" applyAlignment="1">
      <alignment horizontal="center" vertical="center"/>
    </xf>
    <xf numFmtId="0" fontId="7" fillId="9" borderId="4"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1" fillId="9" borderId="4" xfId="0" applyFont="1" applyFill="1" applyBorder="1" applyAlignment="1" applyProtection="1">
      <alignment horizontal="center"/>
    </xf>
    <xf numFmtId="0" fontId="14" fillId="14" borderId="21" xfId="0" applyFont="1" applyFill="1" applyBorder="1" applyAlignment="1" applyProtection="1">
      <alignment horizontal="center" vertical="center" wrapText="1"/>
    </xf>
    <xf numFmtId="0" fontId="8" fillId="14" borderId="12" xfId="0" applyFont="1" applyFill="1" applyBorder="1" applyAlignment="1" applyProtection="1">
      <alignment horizontal="center" vertical="center" wrapText="1"/>
    </xf>
    <xf numFmtId="0" fontId="8" fillId="14" borderId="13" xfId="0" applyFont="1" applyFill="1" applyBorder="1" applyAlignment="1" applyProtection="1">
      <alignment horizontal="center" vertical="center" wrapText="1"/>
    </xf>
    <xf numFmtId="0" fontId="8" fillId="14" borderId="24" xfId="0" applyFont="1" applyFill="1" applyBorder="1" applyAlignment="1" applyProtection="1">
      <alignment horizontal="center" vertical="center" wrapText="1"/>
    </xf>
    <xf numFmtId="0" fontId="8" fillId="14" borderId="14" xfId="0" applyFont="1" applyFill="1" applyBorder="1" applyAlignment="1" applyProtection="1">
      <alignment horizontal="center" vertical="center" wrapText="1"/>
    </xf>
    <xf numFmtId="0" fontId="8" fillId="14" borderId="15" xfId="0" applyFont="1" applyFill="1" applyBorder="1" applyAlignment="1" applyProtection="1">
      <alignment horizontal="center" vertical="center" wrapText="1"/>
    </xf>
    <xf numFmtId="169" fontId="0" fillId="12" borderId="14" xfId="0" applyNumberFormat="1" applyFill="1" applyBorder="1" applyAlignment="1" applyProtection="1">
      <alignment horizontal="center"/>
      <protection locked="0"/>
    </xf>
    <xf numFmtId="169" fontId="0" fillId="12" borderId="15" xfId="0" applyNumberFormat="1" applyFill="1" applyBorder="1" applyAlignment="1" applyProtection="1">
      <alignment horizontal="center"/>
      <protection locked="0"/>
    </xf>
    <xf numFmtId="0" fontId="0" fillId="12" borderId="0" xfId="0" applyFill="1" applyBorder="1" applyAlignment="1" applyProtection="1">
      <alignment horizontal="left"/>
      <protection locked="0"/>
    </xf>
    <xf numFmtId="0" fontId="0" fillId="12" borderId="23" xfId="0" applyFill="1" applyBorder="1" applyAlignment="1" applyProtection="1">
      <alignment horizontal="left"/>
      <protection locked="0"/>
    </xf>
    <xf numFmtId="169" fontId="0" fillId="11" borderId="14" xfId="0" applyNumberFormat="1" applyFill="1" applyBorder="1" applyAlignment="1" applyProtection="1">
      <alignment horizontal="center"/>
    </xf>
    <xf numFmtId="169" fontId="0" fillId="11" borderId="15" xfId="0" applyNumberFormat="1" applyFill="1" applyBorder="1" applyAlignment="1" applyProtection="1">
      <alignment horizontal="center"/>
    </xf>
    <xf numFmtId="0" fontId="6"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0" fillId="0" borderId="2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1" fillId="10" borderId="4" xfId="0" applyFont="1" applyFill="1" applyBorder="1" applyAlignment="1" applyProtection="1">
      <alignment horizontal="center" vertical="center" wrapText="1"/>
    </xf>
    <xf numFmtId="0" fontId="1" fillId="12" borderId="22" xfId="0" applyFont="1" applyFill="1" applyBorder="1" applyAlignment="1" applyProtection="1">
      <alignment horizontal="center" vertical="center"/>
    </xf>
    <xf numFmtId="0" fontId="1" fillId="12" borderId="24" xfId="0" applyFont="1" applyFill="1" applyBorder="1" applyAlignment="1" applyProtection="1">
      <alignment horizontal="center" vertical="center"/>
    </xf>
    <xf numFmtId="7" fontId="42" fillId="12" borderId="0" xfId="2" applyNumberFormat="1" applyFont="1" applyFill="1" applyBorder="1" applyAlignment="1" applyProtection="1">
      <alignment horizontal="left" vertical="center" wrapText="1"/>
      <protection locked="0"/>
    </xf>
    <xf numFmtId="7" fontId="42" fillId="12" borderId="14" xfId="2" applyNumberFormat="1" applyFont="1" applyFill="1" applyBorder="1" applyAlignment="1" applyProtection="1">
      <alignment horizontal="left" vertical="center" wrapText="1"/>
      <protection locked="0"/>
    </xf>
    <xf numFmtId="0" fontId="0" fillId="12" borderId="14" xfId="0" applyFill="1" applyBorder="1" applyAlignment="1" applyProtection="1">
      <alignment horizontal="left"/>
      <protection locked="0"/>
    </xf>
    <xf numFmtId="0" fontId="0" fillId="12" borderId="15" xfId="0" applyFill="1" applyBorder="1" applyAlignment="1" applyProtection="1">
      <alignment horizontal="left"/>
      <protection locked="0"/>
    </xf>
    <xf numFmtId="170" fontId="0" fillId="0" borderId="4" xfId="0" applyNumberFormat="1" applyBorder="1" applyAlignment="1" applyProtection="1">
      <alignment horizontal="center"/>
      <protection locked="0"/>
    </xf>
    <xf numFmtId="170" fontId="0" fillId="0" borderId="1" xfId="0" applyNumberFormat="1" applyBorder="1" applyAlignment="1" applyProtection="1">
      <alignment horizontal="center"/>
      <protection locked="0"/>
    </xf>
    <xf numFmtId="170" fontId="0" fillId="0" borderId="3" xfId="0" applyNumberFormat="1" applyBorder="1" applyAlignment="1" applyProtection="1">
      <alignment horizontal="center"/>
      <protection locked="0"/>
    </xf>
    <xf numFmtId="0" fontId="0" fillId="11" borderId="14" xfId="0" applyFill="1" applyBorder="1" applyAlignment="1" applyProtection="1">
      <alignment horizontal="center"/>
    </xf>
    <xf numFmtId="0" fontId="0" fillId="11" borderId="15" xfId="0" applyFill="1" applyBorder="1" applyAlignment="1" applyProtection="1">
      <alignment horizontal="center"/>
    </xf>
    <xf numFmtId="0" fontId="10" fillId="11" borderId="14" xfId="0" applyFont="1" applyFill="1" applyBorder="1" applyAlignment="1" applyProtection="1">
      <alignment horizontal="center" vertical="top" wrapText="1"/>
    </xf>
    <xf numFmtId="0" fontId="10" fillId="11" borderId="15" xfId="0" applyFont="1" applyFill="1" applyBorder="1" applyAlignment="1" applyProtection="1">
      <alignment horizontal="center" vertical="top" wrapText="1"/>
    </xf>
    <xf numFmtId="170" fontId="0" fillId="0" borderId="11" xfId="0" applyNumberFormat="1" applyBorder="1" applyAlignment="1" applyProtection="1">
      <alignment horizontal="center"/>
      <protection locked="0"/>
    </xf>
    <xf numFmtId="0" fontId="1" fillId="9" borderId="1" xfId="0" applyFont="1" applyFill="1" applyBorder="1" applyAlignment="1">
      <alignment horizontal="center" vertical="top"/>
    </xf>
    <xf numFmtId="0" fontId="1" fillId="9" borderId="3" xfId="0" applyFont="1" applyFill="1" applyBorder="1" applyAlignment="1">
      <alignment horizontal="center" vertical="top"/>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1" fillId="9" borderId="4" xfId="0" applyFont="1" applyFill="1" applyBorder="1" applyAlignment="1">
      <alignment horizontal="center"/>
    </xf>
    <xf numFmtId="0" fontId="1" fillId="9" borderId="1" xfId="0" applyFont="1" applyFill="1" applyBorder="1" applyAlignment="1">
      <alignment horizontal="center"/>
    </xf>
    <xf numFmtId="0" fontId="26" fillId="10" borderId="4" xfId="0" applyFont="1" applyFill="1" applyBorder="1" applyAlignment="1">
      <alignment horizontal="center" vertical="center" wrapText="1"/>
    </xf>
    <xf numFmtId="0" fontId="1" fillId="9" borderId="1" xfId="0" applyFont="1" applyFill="1" applyBorder="1" applyAlignment="1" applyProtection="1">
      <alignment horizontal="right"/>
    </xf>
    <xf numFmtId="0" fontId="1" fillId="9" borderId="3" xfId="0" applyFont="1" applyFill="1" applyBorder="1" applyAlignment="1" applyProtection="1">
      <alignment horizontal="right"/>
    </xf>
    <xf numFmtId="168" fontId="0" fillId="0" borderId="2" xfId="0" applyNumberFormat="1" applyBorder="1" applyAlignment="1" applyProtection="1">
      <alignment horizontal="center"/>
      <protection locked="0"/>
    </xf>
    <xf numFmtId="168" fontId="0" fillId="0" borderId="3" xfId="0" applyNumberFormat="1" applyBorder="1" applyAlignment="1" applyProtection="1">
      <alignment horizontal="center"/>
      <protection locked="0"/>
    </xf>
    <xf numFmtId="0" fontId="12" fillId="14" borderId="21" xfId="0" applyFont="1" applyFill="1" applyBorder="1" applyAlignment="1">
      <alignment horizontal="center" vertical="center" wrapText="1"/>
    </xf>
    <xf numFmtId="0" fontId="12" fillId="14" borderId="12" xfId="0" applyFont="1" applyFill="1" applyBorder="1" applyAlignment="1">
      <alignment horizontal="center" vertical="center" wrapText="1"/>
    </xf>
    <xf numFmtId="0" fontId="12" fillId="14" borderId="13" xfId="0" applyFont="1" applyFill="1" applyBorder="1" applyAlignment="1">
      <alignment horizontal="center" vertical="center" wrapText="1"/>
    </xf>
    <xf numFmtId="0" fontId="12" fillId="14" borderId="24" xfId="0" applyFont="1" applyFill="1" applyBorder="1" applyAlignment="1">
      <alignment horizontal="center" vertical="center" wrapText="1"/>
    </xf>
    <xf numFmtId="0" fontId="12" fillId="14" borderId="14" xfId="0" applyFont="1" applyFill="1" applyBorder="1" applyAlignment="1">
      <alignment horizontal="center" vertical="center" wrapText="1"/>
    </xf>
    <xf numFmtId="0" fontId="12" fillId="14" borderId="15" xfId="0" applyFont="1" applyFill="1" applyBorder="1" applyAlignment="1">
      <alignment horizontal="center" vertical="center" wrapText="1"/>
    </xf>
    <xf numFmtId="0" fontId="1" fillId="9" borderId="9" xfId="0" applyFont="1" applyFill="1" applyBorder="1" applyAlignment="1">
      <alignment horizontal="center"/>
    </xf>
    <xf numFmtId="0" fontId="1" fillId="9" borderId="10" xfId="0" applyFont="1" applyFill="1" applyBorder="1" applyAlignment="1">
      <alignment horizontal="center"/>
    </xf>
    <xf numFmtId="0" fontId="6" fillId="9" borderId="5"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9" borderId="9" xfId="0" applyFont="1" applyFill="1" applyBorder="1" applyAlignment="1">
      <alignment horizontal="center" vertical="center" wrapText="1"/>
    </xf>
    <xf numFmtId="0" fontId="6" fillId="9" borderId="10" xfId="0" applyFont="1" applyFill="1" applyBorder="1" applyAlignment="1">
      <alignment horizontal="center" vertical="center" wrapText="1"/>
    </xf>
    <xf numFmtId="0" fontId="1" fillId="10" borderId="9" xfId="0" applyFont="1" applyFill="1" applyBorder="1" applyAlignment="1">
      <alignment horizontal="center"/>
    </xf>
    <xf numFmtId="0" fontId="1" fillId="10" borderId="0" xfId="0" applyFont="1" applyFill="1" applyBorder="1" applyAlignment="1">
      <alignment horizontal="center"/>
    </xf>
    <xf numFmtId="170" fontId="0" fillId="0" borderId="30" xfId="0" applyNumberFormat="1" applyFont="1" applyBorder="1" applyAlignment="1" applyProtection="1">
      <alignment horizontal="center"/>
      <protection locked="0"/>
    </xf>
    <xf numFmtId="170" fontId="0" fillId="0" borderId="33" xfId="0" applyNumberFormat="1" applyFont="1" applyBorder="1" applyAlignment="1" applyProtection="1">
      <alignment horizontal="center"/>
      <protection locked="0"/>
    </xf>
    <xf numFmtId="0" fontId="8" fillId="11" borderId="0" xfId="0" applyFont="1" applyFill="1" applyBorder="1" applyAlignment="1">
      <alignment horizontal="center" vertical="top"/>
    </xf>
    <xf numFmtId="0" fontId="0" fillId="14" borderId="26" xfId="0" applyFill="1" applyBorder="1" applyAlignment="1">
      <alignment horizontal="center" vertical="center"/>
    </xf>
    <xf numFmtId="0" fontId="0" fillId="14" borderId="27" xfId="0" applyFill="1" applyBorder="1" applyAlignment="1">
      <alignment horizontal="center" vertical="center"/>
    </xf>
    <xf numFmtId="0" fontId="0" fillId="14" borderId="28" xfId="0" applyFill="1" applyBorder="1" applyAlignment="1">
      <alignment horizontal="center" vertical="center"/>
    </xf>
    <xf numFmtId="0" fontId="31" fillId="0" borderId="0" xfId="0" applyFont="1" applyAlignment="1">
      <alignment horizontal="center"/>
    </xf>
    <xf numFmtId="0" fontId="1" fillId="10" borderId="26" xfId="0" applyFont="1" applyFill="1" applyBorder="1" applyAlignment="1" applyProtection="1">
      <alignment horizontal="center"/>
    </xf>
    <xf numFmtId="0" fontId="1" fillId="10" borderId="28" xfId="0" applyFont="1" applyFill="1" applyBorder="1" applyAlignment="1" applyProtection="1">
      <alignment horizontal="center"/>
    </xf>
    <xf numFmtId="0" fontId="1" fillId="10" borderId="29" xfId="0" applyFont="1" applyFill="1" applyBorder="1" applyAlignment="1" applyProtection="1">
      <alignment horizontal="center"/>
    </xf>
    <xf numFmtId="0" fontId="1" fillId="10" borderId="30" xfId="0" applyFont="1" applyFill="1" applyBorder="1" applyAlignment="1" applyProtection="1">
      <alignment horizontal="center"/>
    </xf>
    <xf numFmtId="0" fontId="1" fillId="10" borderId="31" xfId="0" applyFont="1" applyFill="1" applyBorder="1" applyAlignment="1" applyProtection="1">
      <alignment horizontal="center"/>
    </xf>
    <xf numFmtId="0" fontId="1" fillId="10" borderId="32" xfId="0" applyFont="1" applyFill="1" applyBorder="1" applyAlignment="1" applyProtection="1">
      <alignment horizontal="center"/>
    </xf>
    <xf numFmtId="0" fontId="1" fillId="10" borderId="33" xfId="0" applyFont="1" applyFill="1" applyBorder="1" applyAlignment="1" applyProtection="1">
      <alignment horizontal="center"/>
    </xf>
    <xf numFmtId="0" fontId="1" fillId="0" borderId="0" xfId="0" applyFont="1" applyAlignment="1">
      <alignment horizontal="center" vertical="center"/>
    </xf>
    <xf numFmtId="0" fontId="1" fillId="0" borderId="0" xfId="0" applyFont="1" applyFill="1" applyBorder="1" applyAlignment="1">
      <alignment horizontal="center" vertical="center"/>
    </xf>
    <xf numFmtId="0" fontId="0" fillId="0" borderId="7" xfId="0" applyFont="1" applyBorder="1" applyAlignment="1" applyProtection="1">
      <alignment horizontal="center" vertical="center"/>
      <protection locked="0"/>
    </xf>
    <xf numFmtId="0" fontId="0" fillId="0" borderId="8" xfId="0" applyFont="1" applyBorder="1" applyAlignment="1" applyProtection="1">
      <alignment horizontal="center" vertical="center"/>
      <protection locked="0"/>
    </xf>
    <xf numFmtId="0" fontId="0" fillId="0" borderId="32" xfId="0" applyNumberFormat="1" applyFont="1" applyBorder="1" applyAlignment="1" applyProtection="1">
      <alignment horizontal="center" vertical="center"/>
      <protection locked="0"/>
    </xf>
    <xf numFmtId="0" fontId="0" fillId="0" borderId="30" xfId="0" applyNumberFormat="1" applyFont="1" applyBorder="1" applyAlignment="1" applyProtection="1">
      <alignment horizontal="center" vertical="center"/>
      <protection locked="0"/>
    </xf>
    <xf numFmtId="0" fontId="0" fillId="0" borderId="33" xfId="0" applyNumberFormat="1" applyFont="1" applyBorder="1" applyAlignment="1" applyProtection="1">
      <alignment horizontal="center" vertical="center"/>
      <protection locked="0"/>
    </xf>
    <xf numFmtId="168" fontId="0" fillId="0" borderId="35" xfId="0" applyNumberFormat="1" applyFont="1" applyBorder="1" applyAlignment="1" applyProtection="1">
      <alignment horizontal="center" vertical="center"/>
      <protection locked="0"/>
    </xf>
    <xf numFmtId="168" fontId="0" fillId="0" borderId="36" xfId="0" applyNumberFormat="1" applyFont="1" applyBorder="1" applyAlignment="1" applyProtection="1">
      <alignment horizontal="center" vertical="center"/>
      <protection locked="0"/>
    </xf>
    <xf numFmtId="168" fontId="0" fillId="0" borderId="37" xfId="0" applyNumberFormat="1" applyFont="1" applyBorder="1" applyAlignment="1" applyProtection="1">
      <alignment horizontal="center" vertical="center"/>
      <protection locked="0"/>
    </xf>
    <xf numFmtId="0" fontId="26" fillId="0" borderId="63" xfId="0" applyFont="1" applyBorder="1" applyAlignment="1">
      <alignment horizontal="center"/>
    </xf>
    <xf numFmtId="0" fontId="26" fillId="0" borderId="62" xfId="0" applyFont="1" applyBorder="1" applyAlignment="1">
      <alignment horizontal="center"/>
    </xf>
    <xf numFmtId="0" fontId="1" fillId="10" borderId="46" xfId="0" applyFont="1" applyFill="1" applyBorder="1" applyAlignment="1">
      <alignment horizontal="center"/>
    </xf>
    <xf numFmtId="0" fontId="1" fillId="10" borderId="47" xfId="0" applyFont="1" applyFill="1" applyBorder="1" applyAlignment="1">
      <alignment horizontal="center"/>
    </xf>
    <xf numFmtId="14" fontId="0" fillId="0" borderId="51" xfId="0" applyNumberFormat="1" applyFont="1" applyBorder="1" applyAlignment="1" applyProtection="1">
      <alignment horizontal="center"/>
      <protection locked="0"/>
    </xf>
    <xf numFmtId="14" fontId="0" fillId="0" borderId="4" xfId="0" applyNumberFormat="1" applyFont="1" applyBorder="1" applyAlignment="1" applyProtection="1">
      <alignment horizontal="center"/>
      <protection locked="0"/>
    </xf>
    <xf numFmtId="0" fontId="0" fillId="0" borderId="1" xfId="0" applyNumberFormat="1" applyFont="1" applyBorder="1" applyAlignment="1" applyProtection="1">
      <alignment horizontal="center"/>
      <protection locked="0"/>
    </xf>
    <xf numFmtId="0" fontId="0" fillId="0" borderId="3" xfId="0" applyNumberFormat="1" applyFont="1" applyBorder="1" applyAlignment="1" applyProtection="1">
      <alignment horizontal="center"/>
      <protection locked="0"/>
    </xf>
    <xf numFmtId="0" fontId="0" fillId="7" borderId="26" xfId="0" applyFill="1" applyBorder="1" applyAlignment="1">
      <alignment horizontal="left"/>
    </xf>
    <xf numFmtId="0" fontId="0" fillId="7" borderId="28" xfId="0" applyFill="1" applyBorder="1" applyAlignment="1">
      <alignment horizontal="left"/>
    </xf>
    <xf numFmtId="0" fontId="0" fillId="7" borderId="17" xfId="0" applyFill="1" applyBorder="1" applyAlignment="1">
      <alignment horizontal="center"/>
    </xf>
    <xf numFmtId="0" fontId="0" fillId="7" borderId="18" xfId="0" applyFill="1" applyBorder="1" applyAlignment="1">
      <alignment horizontal="center"/>
    </xf>
    <xf numFmtId="0" fontId="0" fillId="7" borderId="19" xfId="0" applyFill="1" applyBorder="1" applyAlignment="1">
      <alignment horizontal="center"/>
    </xf>
    <xf numFmtId="0" fontId="0" fillId="7" borderId="25" xfId="0" applyFill="1" applyBorder="1" applyAlignment="1">
      <alignment horizontal="center"/>
    </xf>
    <xf numFmtId="0" fontId="0" fillId="7" borderId="56" xfId="0" applyFill="1" applyBorder="1" applyAlignment="1">
      <alignment horizontal="center"/>
    </xf>
    <xf numFmtId="0" fontId="0" fillId="7" borderId="57" xfId="0" applyFill="1" applyBorder="1" applyAlignment="1">
      <alignment horizontal="center"/>
    </xf>
    <xf numFmtId="0" fontId="40" fillId="7" borderId="26" xfId="0" applyFont="1" applyFill="1" applyBorder="1" applyAlignment="1">
      <alignment horizontal="center"/>
    </xf>
    <xf numFmtId="0" fontId="40" fillId="7" borderId="27" xfId="0" applyFont="1" applyFill="1" applyBorder="1" applyAlignment="1">
      <alignment horizontal="center"/>
    </xf>
    <xf numFmtId="0" fontId="40" fillId="7" borderId="28" xfId="0" applyFont="1" applyFill="1" applyBorder="1" applyAlignment="1">
      <alignment horizontal="center"/>
    </xf>
    <xf numFmtId="0" fontId="0" fillId="7" borderId="41" xfId="0" applyFill="1" applyBorder="1" applyAlignment="1">
      <alignment horizontal="right"/>
    </xf>
    <xf numFmtId="0" fontId="0" fillId="7" borderId="42" xfId="0" applyFill="1" applyBorder="1" applyAlignment="1">
      <alignment horizontal="right"/>
    </xf>
    <xf numFmtId="0" fontId="38" fillId="0" borderId="5" xfId="0" applyFont="1" applyBorder="1" applyAlignment="1">
      <alignment horizontal="center" vertical="top" wrapText="1"/>
    </xf>
    <xf numFmtId="0" fontId="38" fillId="0" borderId="58" xfId="0" applyFont="1" applyBorder="1" applyAlignment="1">
      <alignment horizontal="center" vertical="top" wrapText="1"/>
    </xf>
    <xf numFmtId="0" fontId="38" fillId="0" borderId="6" xfId="0" applyFont="1" applyBorder="1" applyAlignment="1">
      <alignment horizontal="center" vertical="top" wrapText="1"/>
    </xf>
    <xf numFmtId="0" fontId="38" fillId="0" borderId="9" xfId="0" applyFont="1" applyBorder="1" applyAlignment="1">
      <alignment horizontal="center" vertical="top" wrapText="1"/>
    </xf>
    <xf numFmtId="0" fontId="38" fillId="0" borderId="0" xfId="0" applyFont="1" applyBorder="1" applyAlignment="1">
      <alignment horizontal="center" vertical="top" wrapText="1"/>
    </xf>
    <xf numFmtId="0" fontId="38" fillId="0" borderId="10" xfId="0" applyFont="1" applyBorder="1" applyAlignment="1">
      <alignment horizontal="center" vertical="top" wrapText="1"/>
    </xf>
    <xf numFmtId="0" fontId="38" fillId="0" borderId="7" xfId="0" applyFont="1" applyBorder="1" applyAlignment="1">
      <alignment horizontal="center" vertical="top" wrapText="1"/>
    </xf>
    <xf numFmtId="0" fontId="38" fillId="0" borderId="34" xfId="0" applyFont="1" applyBorder="1" applyAlignment="1">
      <alignment horizontal="center" vertical="top" wrapText="1"/>
    </xf>
    <xf numFmtId="0" fontId="38" fillId="0" borderId="8" xfId="0" applyFont="1" applyBorder="1" applyAlignment="1">
      <alignment horizontal="center" vertical="top" wrapText="1"/>
    </xf>
    <xf numFmtId="0" fontId="0" fillId="7" borderId="51" xfId="0" applyFill="1" applyBorder="1" applyAlignment="1">
      <alignment horizontal="right"/>
    </xf>
    <xf numFmtId="0" fontId="0" fillId="7" borderId="52" xfId="0" applyFill="1" applyBorder="1" applyAlignment="1">
      <alignment horizontal="right"/>
    </xf>
    <xf numFmtId="0" fontId="0" fillId="7" borderId="43" xfId="0" applyFill="1" applyBorder="1" applyAlignment="1">
      <alignment horizontal="right"/>
    </xf>
    <xf numFmtId="0" fontId="0" fillId="7" borderId="45" xfId="0" applyFill="1" applyBorder="1" applyAlignment="1">
      <alignment horizontal="right"/>
    </xf>
    <xf numFmtId="44" fontId="1" fillId="10" borderId="61" xfId="0" applyNumberFormat="1" applyFont="1" applyFill="1" applyBorder="1" applyAlignment="1">
      <alignment horizontal="center" vertical="center"/>
    </xf>
    <xf numFmtId="44" fontId="1" fillId="10" borderId="62" xfId="0" applyNumberFormat="1" applyFont="1" applyFill="1" applyBorder="1" applyAlignment="1">
      <alignment horizontal="center" vertical="center"/>
    </xf>
    <xf numFmtId="173" fontId="0" fillId="11" borderId="17" xfId="0" applyNumberFormat="1" applyFont="1" applyFill="1" applyBorder="1" applyAlignment="1" applyProtection="1">
      <alignment horizontal="center"/>
    </xf>
    <xf numFmtId="173" fontId="0" fillId="11" borderId="14" xfId="0" applyNumberFormat="1" applyFont="1" applyFill="1" applyBorder="1" applyAlignment="1" applyProtection="1">
      <alignment horizontal="center"/>
    </xf>
    <xf numFmtId="173" fontId="0" fillId="11" borderId="2" xfId="0" applyNumberFormat="1" applyFont="1" applyFill="1" applyBorder="1" applyAlignment="1" applyProtection="1">
      <alignment horizontal="center"/>
    </xf>
    <xf numFmtId="0" fontId="34" fillId="10" borderId="19" xfId="0" applyFont="1" applyFill="1" applyBorder="1" applyAlignment="1">
      <alignment horizontal="left"/>
    </xf>
    <xf numFmtId="0" fontId="34" fillId="10" borderId="25" xfId="0" applyFont="1" applyFill="1" applyBorder="1" applyAlignment="1">
      <alignment horizontal="left"/>
    </xf>
    <xf numFmtId="0" fontId="34" fillId="10" borderId="56" xfId="0" applyFont="1" applyFill="1" applyBorder="1" applyAlignment="1">
      <alignment horizontal="left"/>
    </xf>
    <xf numFmtId="0" fontId="34" fillId="10" borderId="57" xfId="0" applyFont="1" applyFill="1" applyBorder="1" applyAlignment="1">
      <alignment horizontal="left"/>
    </xf>
    <xf numFmtId="0" fontId="34" fillId="10" borderId="17" xfId="0" applyFont="1" applyFill="1" applyBorder="1" applyAlignment="1">
      <alignment horizontal="left"/>
    </xf>
    <xf numFmtId="0" fontId="34" fillId="10" borderId="18" xfId="0" applyFont="1" applyFill="1" applyBorder="1" applyAlignment="1">
      <alignment horizontal="left"/>
    </xf>
    <xf numFmtId="0" fontId="1" fillId="8" borderId="26" xfId="0" applyFont="1" applyFill="1" applyBorder="1" applyAlignment="1" applyProtection="1">
      <alignment horizontal="center" vertical="center"/>
    </xf>
    <xf numFmtId="0" fontId="1" fillId="8" borderId="27" xfId="0" applyFont="1" applyFill="1" applyBorder="1" applyAlignment="1" applyProtection="1">
      <alignment horizontal="center" vertical="center"/>
    </xf>
    <xf numFmtId="0" fontId="8" fillId="0" borderId="5" xfId="0" applyFont="1" applyBorder="1" applyAlignment="1" applyProtection="1">
      <alignment horizontal="center" vertical="top" wrapText="1"/>
    </xf>
    <xf numFmtId="0" fontId="8" fillId="0" borderId="58" xfId="0" applyFont="1" applyBorder="1" applyAlignment="1" applyProtection="1">
      <alignment horizontal="center" vertical="top" wrapText="1"/>
    </xf>
    <xf numFmtId="0" fontId="8" fillId="0" borderId="6" xfId="0" applyFont="1" applyBorder="1" applyAlignment="1" applyProtection="1">
      <alignment horizontal="center" vertical="top" wrapText="1"/>
    </xf>
    <xf numFmtId="0" fontId="8" fillId="0" borderId="9" xfId="0" applyFont="1" applyBorder="1" applyAlignment="1" applyProtection="1">
      <alignment horizontal="center" vertical="top" wrapText="1"/>
    </xf>
    <xf numFmtId="0" fontId="8" fillId="0" borderId="0" xfId="0" applyFont="1" applyBorder="1" applyAlignment="1" applyProtection="1">
      <alignment horizontal="center" vertical="top" wrapText="1"/>
    </xf>
    <xf numFmtId="0" fontId="8" fillId="0" borderId="10" xfId="0" applyFont="1" applyBorder="1" applyAlignment="1" applyProtection="1">
      <alignment horizontal="center" vertical="top" wrapText="1"/>
    </xf>
    <xf numFmtId="0" fontId="8" fillId="0" borderId="7" xfId="0" applyFont="1" applyBorder="1" applyAlignment="1" applyProtection="1">
      <alignment horizontal="center" vertical="top" wrapText="1"/>
    </xf>
    <xf numFmtId="0" fontId="8" fillId="0" borderId="34" xfId="0" applyFont="1" applyBorder="1" applyAlignment="1" applyProtection="1">
      <alignment horizontal="center" vertical="top" wrapText="1"/>
    </xf>
    <xf numFmtId="0" fontId="8" fillId="0" borderId="8" xfId="0" applyFont="1" applyBorder="1" applyAlignment="1" applyProtection="1">
      <alignment horizontal="center" vertical="top" wrapText="1"/>
    </xf>
    <xf numFmtId="0" fontId="1" fillId="10" borderId="38" xfId="0" applyFont="1" applyFill="1" applyBorder="1" applyAlignment="1">
      <alignment horizontal="center"/>
    </xf>
    <xf numFmtId="0" fontId="1" fillId="10" borderId="39" xfId="0" applyFont="1" applyFill="1" applyBorder="1" applyAlignment="1">
      <alignment horizontal="center"/>
    </xf>
    <xf numFmtId="0" fontId="1" fillId="0" borderId="5" xfId="0" applyFont="1" applyBorder="1" applyAlignment="1">
      <alignment horizontal="right"/>
    </xf>
    <xf numFmtId="0" fontId="1" fillId="0" borderId="58" xfId="0" applyFont="1" applyBorder="1" applyAlignment="1">
      <alignment horizontal="right"/>
    </xf>
    <xf numFmtId="0" fontId="1" fillId="0" borderId="6" xfId="0" applyFont="1" applyBorder="1" applyAlignment="1">
      <alignment horizontal="right"/>
    </xf>
    <xf numFmtId="0" fontId="0" fillId="0" borderId="51" xfId="0" applyFont="1" applyBorder="1" applyAlignment="1" applyProtection="1">
      <alignment vertical="top" wrapText="1"/>
      <protection locked="0"/>
    </xf>
    <xf numFmtId="0" fontId="0" fillId="0" borderId="4" xfId="0" applyFont="1" applyBorder="1" applyAlignment="1" applyProtection="1">
      <alignment vertical="top" wrapText="1"/>
      <protection locked="0"/>
    </xf>
    <xf numFmtId="0" fontId="0" fillId="0" borderId="1" xfId="0" applyFont="1" applyBorder="1" applyAlignment="1" applyProtection="1">
      <alignment vertical="top" wrapText="1"/>
      <protection locked="0"/>
    </xf>
    <xf numFmtId="0" fontId="0" fillId="0" borderId="64" xfId="0" applyFont="1" applyBorder="1" applyAlignment="1" applyProtection="1">
      <alignment vertical="top" wrapText="1"/>
      <protection locked="0"/>
    </xf>
    <xf numFmtId="0" fontId="0" fillId="0" borderId="11" xfId="0" applyFont="1" applyBorder="1" applyAlignment="1" applyProtection="1">
      <alignment vertical="top" wrapText="1"/>
      <protection locked="0"/>
    </xf>
    <xf numFmtId="0" fontId="0" fillId="0" borderId="21" xfId="0" applyFont="1" applyBorder="1" applyAlignment="1" applyProtection="1">
      <alignment vertical="top" wrapText="1"/>
      <protection locked="0"/>
    </xf>
    <xf numFmtId="0" fontId="0" fillId="0" borderId="41" xfId="0" applyFont="1" applyBorder="1" applyAlignment="1" applyProtection="1">
      <alignment vertical="top" wrapText="1"/>
      <protection locked="0"/>
    </xf>
    <xf numFmtId="0" fontId="0" fillId="0" borderId="59" xfId="0" applyFont="1" applyBorder="1" applyAlignment="1" applyProtection="1">
      <alignment vertical="top" wrapText="1"/>
      <protection locked="0"/>
    </xf>
    <xf numFmtId="0" fontId="0" fillId="0" borderId="60" xfId="0" applyFont="1" applyBorder="1" applyAlignment="1" applyProtection="1">
      <alignment vertical="top" wrapText="1"/>
      <protection locked="0"/>
    </xf>
    <xf numFmtId="0" fontId="0" fillId="0" borderId="43" xfId="0" applyFont="1" applyBorder="1" applyAlignment="1" applyProtection="1">
      <alignment vertical="top" wrapText="1"/>
      <protection locked="0"/>
    </xf>
    <xf numFmtId="0" fontId="0" fillId="0" borderId="44" xfId="0" applyFont="1" applyBorder="1" applyAlignment="1" applyProtection="1">
      <alignment vertical="top" wrapText="1"/>
      <protection locked="0"/>
    </xf>
    <xf numFmtId="0" fontId="0" fillId="0" borderId="48" xfId="0" applyFont="1" applyBorder="1" applyAlignment="1" applyProtection="1">
      <alignment vertical="top" wrapText="1"/>
      <protection locked="0"/>
    </xf>
    <xf numFmtId="0" fontId="1" fillId="0" borderId="9" xfId="0" applyFont="1" applyBorder="1" applyAlignment="1">
      <alignment horizontal="right"/>
    </xf>
    <xf numFmtId="0" fontId="1" fillId="0" borderId="0" xfId="0" applyFont="1" applyBorder="1" applyAlignment="1">
      <alignment horizontal="right"/>
    </xf>
    <xf numFmtId="0" fontId="1" fillId="0" borderId="10" xfId="0" applyFont="1" applyBorder="1" applyAlignment="1">
      <alignment horizontal="right"/>
    </xf>
    <xf numFmtId="0" fontId="1" fillId="0" borderId="9" xfId="0" applyFont="1" applyBorder="1" applyAlignment="1" applyProtection="1">
      <alignment horizontal="right"/>
    </xf>
    <xf numFmtId="0" fontId="1" fillId="0" borderId="0" xfId="0" applyFont="1" applyBorder="1" applyAlignment="1" applyProtection="1">
      <alignment horizontal="right"/>
    </xf>
    <xf numFmtId="0" fontId="1" fillId="0" borderId="10" xfId="0" applyFont="1" applyBorder="1" applyAlignment="1" applyProtection="1">
      <alignment horizontal="right"/>
    </xf>
    <xf numFmtId="0" fontId="1" fillId="10" borderId="73" xfId="0" applyFont="1" applyFill="1" applyBorder="1" applyAlignment="1">
      <alignment horizontal="center"/>
    </xf>
    <xf numFmtId="0" fontId="1" fillId="10" borderId="58" xfId="0" applyFont="1" applyFill="1" applyBorder="1" applyAlignment="1">
      <alignment horizontal="center"/>
    </xf>
    <xf numFmtId="0" fontId="1" fillId="0" borderId="9" xfId="0" applyFont="1" applyBorder="1" applyAlignment="1">
      <alignment horizontal="right" vertical="center"/>
    </xf>
    <xf numFmtId="0" fontId="1" fillId="0" borderId="0" xfId="0" applyFont="1" applyBorder="1" applyAlignment="1">
      <alignment horizontal="right" vertical="center"/>
    </xf>
    <xf numFmtId="0" fontId="1" fillId="0" borderId="10" xfId="0" applyFont="1" applyBorder="1" applyAlignment="1">
      <alignment horizontal="right" vertical="center"/>
    </xf>
    <xf numFmtId="0" fontId="1" fillId="0" borderId="7" xfId="0" applyFont="1" applyBorder="1" applyAlignment="1">
      <alignment horizontal="right" vertical="center"/>
    </xf>
    <xf numFmtId="0" fontId="1" fillId="0" borderId="34" xfId="0" applyFont="1" applyBorder="1" applyAlignment="1">
      <alignment horizontal="right" vertical="center"/>
    </xf>
    <xf numFmtId="0" fontId="1" fillId="0" borderId="8" xfId="0" applyFont="1" applyBorder="1" applyAlignment="1">
      <alignment horizontal="right" vertical="center"/>
    </xf>
    <xf numFmtId="0" fontId="30" fillId="10" borderId="5" xfId="0" applyFont="1" applyFill="1" applyBorder="1" applyAlignment="1" applyProtection="1">
      <alignment horizontal="center" vertical="top" wrapText="1"/>
    </xf>
    <xf numFmtId="0" fontId="30" fillId="10" borderId="6" xfId="0" applyFont="1" applyFill="1" applyBorder="1" applyAlignment="1" applyProtection="1">
      <alignment horizontal="center" vertical="top" wrapText="1"/>
    </xf>
    <xf numFmtId="0" fontId="30" fillId="10" borderId="7" xfId="0" applyFont="1" applyFill="1" applyBorder="1" applyAlignment="1" applyProtection="1">
      <alignment horizontal="center" vertical="top" wrapText="1"/>
    </xf>
    <xf numFmtId="0" fontId="30" fillId="10" borderId="8" xfId="0" applyFont="1" applyFill="1" applyBorder="1" applyAlignment="1" applyProtection="1">
      <alignment horizontal="center" vertical="top" wrapText="1"/>
    </xf>
    <xf numFmtId="0" fontId="0" fillId="0" borderId="1" xfId="0" applyFont="1" applyBorder="1" applyAlignment="1" applyProtection="1">
      <alignment horizontal="center"/>
      <protection locked="0"/>
    </xf>
    <xf numFmtId="0" fontId="0" fillId="0" borderId="2" xfId="0" applyFont="1" applyBorder="1" applyAlignment="1" applyProtection="1">
      <alignment horizontal="center"/>
      <protection locked="0"/>
    </xf>
    <xf numFmtId="0" fontId="0" fillId="0" borderId="3" xfId="0" applyFont="1" applyBorder="1" applyAlignment="1" applyProtection="1">
      <alignment horizontal="center"/>
      <protection locked="0"/>
    </xf>
    <xf numFmtId="14" fontId="0" fillId="0" borderId="1" xfId="0" applyNumberFormat="1" applyFont="1" applyBorder="1" applyAlignment="1" applyProtection="1">
      <alignment horizontal="center"/>
      <protection locked="0"/>
    </xf>
    <xf numFmtId="14" fontId="0" fillId="0" borderId="3" xfId="0" applyNumberFormat="1" applyFont="1" applyBorder="1" applyAlignment="1" applyProtection="1">
      <alignment horizontal="center"/>
      <protection locked="0"/>
    </xf>
    <xf numFmtId="0" fontId="16" fillId="10" borderId="1" xfId="0" applyFont="1" applyFill="1" applyBorder="1" applyAlignment="1">
      <alignment horizontal="center"/>
    </xf>
    <xf numFmtId="0" fontId="16" fillId="10" borderId="3" xfId="0" applyFont="1" applyFill="1" applyBorder="1" applyAlignment="1">
      <alignment horizontal="center"/>
    </xf>
    <xf numFmtId="0" fontId="16" fillId="10" borderId="48" xfId="0" applyFont="1" applyFill="1" applyBorder="1" applyAlignment="1">
      <alignment horizontal="center"/>
    </xf>
    <xf numFmtId="0" fontId="16" fillId="10" borderId="53" xfId="0" applyFont="1" applyFill="1" applyBorder="1" applyAlignment="1">
      <alignment horizontal="center"/>
    </xf>
    <xf numFmtId="0" fontId="16" fillId="10" borderId="60" xfId="0" applyFont="1" applyFill="1" applyBorder="1" applyAlignment="1">
      <alignment horizontal="center"/>
    </xf>
    <xf numFmtId="0" fontId="16" fillId="10" borderId="65" xfId="0" applyFont="1" applyFill="1" applyBorder="1" applyAlignment="1">
      <alignment horizontal="center"/>
    </xf>
    <xf numFmtId="0" fontId="0" fillId="0" borderId="9" xfId="0" applyFont="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10" xfId="0" applyFont="1" applyBorder="1" applyAlignment="1" applyProtection="1">
      <alignment horizontal="center" vertical="center"/>
      <protection locked="0"/>
    </xf>
    <xf numFmtId="1" fontId="0" fillId="0" borderId="32" xfId="0" applyNumberFormat="1" applyFont="1" applyBorder="1" applyAlignment="1" applyProtection="1">
      <alignment horizontal="center" vertical="center"/>
      <protection locked="0"/>
    </xf>
    <xf numFmtId="1" fontId="0" fillId="0" borderId="30" xfId="0" applyNumberFormat="1" applyFont="1" applyBorder="1" applyAlignment="1" applyProtection="1">
      <alignment horizontal="center" vertical="center"/>
      <protection locked="0"/>
    </xf>
    <xf numFmtId="1" fontId="0" fillId="0" borderId="33" xfId="0" applyNumberFormat="1" applyFont="1" applyBorder="1" applyAlignment="1" applyProtection="1">
      <alignment horizontal="center" vertical="center"/>
      <protection locked="0"/>
    </xf>
    <xf numFmtId="168" fontId="0" fillId="0" borderId="72" xfId="0" applyNumberFormat="1" applyFont="1" applyBorder="1" applyAlignment="1" applyProtection="1">
      <alignment horizontal="center" vertical="center"/>
      <protection locked="0"/>
    </xf>
    <xf numFmtId="168" fontId="0" fillId="0" borderId="67" xfId="0" applyNumberFormat="1" applyFont="1" applyBorder="1" applyAlignment="1" applyProtection="1">
      <alignment horizontal="center" vertical="center"/>
      <protection locked="0"/>
    </xf>
    <xf numFmtId="168" fontId="0" fillId="0" borderId="68" xfId="0" applyNumberFormat="1" applyFont="1" applyBorder="1" applyAlignment="1" applyProtection="1">
      <alignment horizontal="center" vertical="center"/>
      <protection locked="0"/>
    </xf>
    <xf numFmtId="0" fontId="1" fillId="10" borderId="27" xfId="0" applyFont="1" applyFill="1" applyBorder="1" applyAlignment="1" applyProtection="1">
      <alignment horizontal="center"/>
    </xf>
    <xf numFmtId="0" fontId="1" fillId="10" borderId="8" xfId="0" applyFont="1" applyFill="1" applyBorder="1" applyAlignment="1" applyProtection="1">
      <alignment horizontal="center"/>
    </xf>
    <xf numFmtId="0" fontId="1" fillId="0" borderId="5" xfId="0" applyFont="1" applyBorder="1" applyAlignment="1" applyProtection="1">
      <alignment horizontal="left" vertical="center"/>
      <protection locked="0"/>
    </xf>
    <xf numFmtId="0" fontId="1" fillId="0" borderId="58"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14" fontId="0" fillId="0" borderId="60" xfId="0" applyNumberFormat="1" applyFont="1" applyBorder="1" applyAlignment="1" applyProtection="1">
      <alignment horizontal="center"/>
      <protection locked="0"/>
    </xf>
    <xf numFmtId="14" fontId="0" fillId="0" borderId="65" xfId="0" applyNumberFormat="1" applyFont="1" applyBorder="1" applyAlignment="1" applyProtection="1">
      <alignment horizontal="center"/>
      <protection locked="0"/>
    </xf>
    <xf numFmtId="0" fontId="0" fillId="0" borderId="60" xfId="0" applyFont="1" applyBorder="1" applyAlignment="1" applyProtection="1">
      <alignment horizontal="center"/>
      <protection locked="0"/>
    </xf>
    <xf numFmtId="0" fontId="0" fillId="0" borderId="39" xfId="0" applyFont="1" applyBorder="1" applyAlignment="1" applyProtection="1">
      <alignment horizontal="center"/>
      <protection locked="0"/>
    </xf>
    <xf numFmtId="0" fontId="0" fillId="0" borderId="65" xfId="0" applyFont="1" applyBorder="1" applyAlignment="1" applyProtection="1">
      <alignment horizontal="center"/>
      <protection locked="0"/>
    </xf>
    <xf numFmtId="0" fontId="1" fillId="10" borderId="18" xfId="0" applyFont="1" applyFill="1" applyBorder="1" applyAlignment="1" applyProtection="1">
      <alignment horizontal="center" wrapText="1"/>
    </xf>
    <xf numFmtId="0" fontId="1" fillId="10" borderId="57" xfId="0" applyFont="1" applyFill="1" applyBorder="1" applyAlignment="1" applyProtection="1">
      <alignment horizontal="center"/>
    </xf>
    <xf numFmtId="0" fontId="1" fillId="10" borderId="7" xfId="0" applyFont="1" applyFill="1" applyBorder="1" applyAlignment="1" applyProtection="1">
      <alignment horizontal="center"/>
    </xf>
    <xf numFmtId="0" fontId="1" fillId="10" borderId="5" xfId="0" applyFont="1" applyFill="1" applyBorder="1" applyAlignment="1" applyProtection="1">
      <alignment horizontal="center"/>
    </xf>
    <xf numFmtId="0" fontId="1" fillId="10" borderId="6" xfId="0" applyFont="1" applyFill="1" applyBorder="1" applyAlignment="1" applyProtection="1">
      <alignment horizontal="center"/>
    </xf>
    <xf numFmtId="0" fontId="32" fillId="0" borderId="0" xfId="0" applyFont="1" applyAlignment="1">
      <alignment horizontal="center"/>
    </xf>
    <xf numFmtId="44" fontId="16" fillId="7" borderId="63" xfId="0" applyNumberFormat="1" applyFont="1" applyFill="1" applyBorder="1" applyAlignment="1" applyProtection="1">
      <alignment horizontal="center"/>
    </xf>
    <xf numFmtId="44" fontId="16" fillId="7" borderId="62" xfId="0" applyNumberFormat="1" applyFont="1" applyFill="1" applyBorder="1" applyAlignment="1" applyProtection="1">
      <alignment horizontal="center"/>
    </xf>
    <xf numFmtId="1" fontId="4" fillId="14" borderId="58" xfId="0" applyNumberFormat="1" applyFont="1" applyFill="1" applyBorder="1" applyAlignment="1" applyProtection="1">
      <alignment horizontal="center" wrapText="1"/>
    </xf>
    <xf numFmtId="1" fontId="4" fillId="14" borderId="6" xfId="0" applyNumberFormat="1" applyFont="1" applyFill="1" applyBorder="1" applyAlignment="1" applyProtection="1">
      <alignment horizontal="center" wrapText="1"/>
    </xf>
    <xf numFmtId="0" fontId="1" fillId="7" borderId="24" xfId="0" applyFont="1" applyFill="1" applyBorder="1" applyAlignment="1" applyProtection="1">
      <alignment horizontal="center"/>
    </xf>
    <xf numFmtId="0" fontId="1" fillId="7" borderId="15" xfId="0" applyFont="1" applyFill="1" applyBorder="1" applyAlignment="1" applyProtection="1">
      <alignment horizontal="center"/>
    </xf>
    <xf numFmtId="0" fontId="1" fillId="7" borderId="14" xfId="0" applyFont="1" applyFill="1" applyBorder="1" applyAlignment="1" applyProtection="1">
      <alignment horizontal="center"/>
    </xf>
    <xf numFmtId="0" fontId="6" fillId="14" borderId="27" xfId="0" applyFont="1" applyFill="1" applyBorder="1" applyAlignment="1" applyProtection="1">
      <alignment horizontal="center" wrapText="1"/>
    </xf>
    <xf numFmtId="0" fontId="8" fillId="0" borderId="21" xfId="0" applyFont="1" applyFill="1" applyBorder="1" applyAlignment="1" applyProtection="1">
      <alignment horizontal="center" vertical="top" wrapText="1"/>
    </xf>
    <xf numFmtId="0" fontId="8" fillId="0" borderId="12" xfId="0" applyFont="1" applyFill="1" applyBorder="1" applyAlignment="1" applyProtection="1">
      <alignment horizontal="center" vertical="top" wrapText="1"/>
    </xf>
    <xf numFmtId="0" fontId="8" fillId="0" borderId="13" xfId="0" applyFont="1" applyFill="1" applyBorder="1" applyAlignment="1" applyProtection="1">
      <alignment horizontal="center" vertical="top" wrapText="1"/>
    </xf>
    <xf numFmtId="0" fontId="8" fillId="0" borderId="22" xfId="0" applyFont="1" applyFill="1" applyBorder="1" applyAlignment="1" applyProtection="1">
      <alignment horizontal="center" vertical="top" wrapText="1"/>
    </xf>
    <xf numFmtId="0" fontId="8" fillId="0" borderId="0" xfId="0" applyFont="1" applyFill="1" applyBorder="1" applyAlignment="1" applyProtection="1">
      <alignment horizontal="center" vertical="top" wrapText="1"/>
    </xf>
    <xf numFmtId="0" fontId="8" fillId="0" borderId="23" xfId="0" applyFont="1" applyFill="1" applyBorder="1" applyAlignment="1" applyProtection="1">
      <alignment horizontal="center" vertical="top" wrapText="1"/>
    </xf>
    <xf numFmtId="0" fontId="8" fillId="0" borderId="24" xfId="0" applyFont="1" applyFill="1" applyBorder="1" applyAlignment="1" applyProtection="1">
      <alignment horizontal="center" vertical="top" wrapText="1"/>
    </xf>
    <xf numFmtId="0" fontId="8" fillId="0" borderId="14" xfId="0" applyFont="1" applyFill="1" applyBorder="1" applyAlignment="1" applyProtection="1">
      <alignment horizontal="center" vertical="top" wrapText="1"/>
    </xf>
    <xf numFmtId="0" fontId="8" fillId="0" borderId="15" xfId="0" applyFont="1" applyFill="1" applyBorder="1" applyAlignment="1" applyProtection="1">
      <alignment horizontal="center" vertical="top" wrapText="1"/>
    </xf>
    <xf numFmtId="0" fontId="1" fillId="7" borderId="1" xfId="0" applyFont="1" applyFill="1" applyBorder="1" applyAlignment="1" applyProtection="1">
      <alignment horizontal="center" vertical="top" wrapText="1"/>
    </xf>
    <xf numFmtId="0" fontId="1" fillId="7" borderId="2" xfId="0" applyFont="1" applyFill="1" applyBorder="1" applyAlignment="1" applyProtection="1">
      <alignment horizontal="center" vertical="top" wrapText="1"/>
    </xf>
    <xf numFmtId="0" fontId="1" fillId="7" borderId="3" xfId="0" applyFont="1" applyFill="1" applyBorder="1" applyAlignment="1" applyProtection="1">
      <alignment horizontal="center" vertical="top" wrapText="1"/>
    </xf>
    <xf numFmtId="0" fontId="16" fillId="0" borderId="1" xfId="0" applyFont="1" applyBorder="1" applyAlignment="1" applyProtection="1">
      <protection locked="0"/>
    </xf>
    <xf numFmtId="0" fontId="16" fillId="0" borderId="3" xfId="0" applyFont="1" applyBorder="1" applyAlignment="1" applyProtection="1">
      <protection locked="0"/>
    </xf>
    <xf numFmtId="0" fontId="16" fillId="0" borderId="2" xfId="0" applyFont="1" applyBorder="1" applyAlignment="1" applyProtection="1">
      <protection locked="0"/>
    </xf>
    <xf numFmtId="0" fontId="6" fillId="11" borderId="0" xfId="0" applyFont="1" applyFill="1" applyBorder="1" applyAlignment="1" applyProtection="1">
      <alignment horizontal="left"/>
    </xf>
    <xf numFmtId="0" fontId="15" fillId="14" borderId="21" xfId="0" applyFont="1" applyFill="1" applyBorder="1" applyAlignment="1" applyProtection="1">
      <alignment horizontal="center" vertical="center" wrapText="1"/>
    </xf>
    <xf numFmtId="0" fontId="16" fillId="0" borderId="21" xfId="0" applyFont="1" applyBorder="1" applyAlignment="1" applyProtection="1">
      <protection locked="0"/>
    </xf>
    <xf numFmtId="0" fontId="16" fillId="0" borderId="13" xfId="0" applyFont="1" applyBorder="1" applyAlignment="1" applyProtection="1">
      <protection locked="0"/>
    </xf>
    <xf numFmtId="0" fontId="16" fillId="0" borderId="12" xfId="0" applyFont="1" applyBorder="1" applyAlignment="1" applyProtection="1">
      <protection locked="0"/>
    </xf>
    <xf numFmtId="0" fontId="31" fillId="0" borderId="0" xfId="0" applyFont="1" applyBorder="1" applyAlignment="1" applyProtection="1">
      <alignment horizontal="center"/>
    </xf>
    <xf numFmtId="0" fontId="1" fillId="7" borderId="4" xfId="0" applyFont="1" applyFill="1" applyBorder="1" applyAlignment="1" applyProtection="1">
      <alignment horizontal="center"/>
    </xf>
    <xf numFmtId="0" fontId="1" fillId="7" borderId="3" xfId="0" applyFont="1" applyFill="1" applyBorder="1" applyAlignment="1" applyProtection="1">
      <alignment horizontal="center"/>
    </xf>
    <xf numFmtId="0" fontId="16" fillId="0" borderId="0" xfId="0" applyFont="1" applyBorder="1" applyAlignment="1" applyProtection="1">
      <alignment horizontal="center" vertical="center"/>
      <protection locked="0"/>
    </xf>
    <xf numFmtId="0" fontId="16" fillId="0" borderId="3" xfId="0" applyNumberFormat="1" applyFont="1" applyBorder="1" applyAlignment="1" applyProtection="1">
      <alignment horizontal="center" vertical="center"/>
      <protection locked="0"/>
    </xf>
    <xf numFmtId="0" fontId="16" fillId="0" borderId="4" xfId="0" applyNumberFormat="1" applyFont="1" applyBorder="1" applyAlignment="1" applyProtection="1">
      <alignment horizontal="center" vertical="center"/>
      <protection locked="0"/>
    </xf>
    <xf numFmtId="1" fontId="4" fillId="0" borderId="1" xfId="0" applyNumberFormat="1" applyFont="1" applyBorder="1" applyAlignment="1" applyProtection="1">
      <alignment horizontal="left" vertical="center"/>
      <protection locked="0"/>
    </xf>
    <xf numFmtId="1" fontId="4" fillId="0" borderId="2" xfId="0" applyNumberFormat="1" applyFont="1" applyBorder="1" applyAlignment="1" applyProtection="1">
      <alignment horizontal="left" vertical="center"/>
      <protection locked="0"/>
    </xf>
    <xf numFmtId="0" fontId="35" fillId="0" borderId="1" xfId="0" applyFont="1" applyBorder="1" applyAlignment="1" applyProtection="1">
      <alignment horizontal="center"/>
      <protection locked="0"/>
    </xf>
    <xf numFmtId="0" fontId="35" fillId="0" borderId="3" xfId="0" applyFont="1" applyBorder="1" applyAlignment="1" applyProtection="1">
      <alignment horizontal="center"/>
      <protection locked="0"/>
    </xf>
    <xf numFmtId="0" fontId="0" fillId="0" borderId="0" xfId="0" applyProtection="1"/>
    <xf numFmtId="0" fontId="16" fillId="0" borderId="0" xfId="0" applyFont="1" applyBorder="1" applyProtection="1"/>
    <xf numFmtId="0" fontId="12" fillId="14" borderId="0" xfId="0" applyFont="1" applyFill="1" applyBorder="1" applyAlignment="1" applyProtection="1">
      <alignment horizontal="center" vertical="top" wrapText="1"/>
    </xf>
    <xf numFmtId="0" fontId="4" fillId="0" borderId="0" xfId="0" applyFont="1" applyBorder="1" applyAlignment="1" applyProtection="1">
      <alignment vertical="top"/>
    </xf>
    <xf numFmtId="0" fontId="16" fillId="0" borderId="12" xfId="0" applyFont="1" applyBorder="1" applyAlignment="1" applyProtection="1">
      <alignment horizontal="left" vertical="top" wrapText="1"/>
    </xf>
    <xf numFmtId="0" fontId="16" fillId="0" borderId="0" xfId="0" applyFont="1" applyBorder="1" applyAlignment="1" applyProtection="1">
      <alignment horizontal="left" vertical="top" wrapText="1"/>
    </xf>
    <xf numFmtId="0" fontId="16" fillId="3" borderId="14" xfId="0" applyFont="1" applyFill="1" applyBorder="1" applyAlignment="1" applyProtection="1">
      <alignment horizontal="left"/>
    </xf>
    <xf numFmtId="0" fontId="16" fillId="3" borderId="14" xfId="0" applyFont="1" applyFill="1" applyBorder="1" applyAlignment="1" applyProtection="1">
      <alignment horizontal="center"/>
    </xf>
    <xf numFmtId="0" fontId="8" fillId="0" borderId="0" xfId="0" applyFont="1" applyBorder="1" applyAlignment="1">
      <alignment horizontal="right"/>
    </xf>
    <xf numFmtId="0" fontId="8" fillId="0" borderId="0" xfId="0" applyFont="1" applyAlignment="1">
      <alignment horizontal="right" vertical="top"/>
    </xf>
    <xf numFmtId="0" fontId="34" fillId="2" borderId="1" xfId="0" applyFont="1" applyFill="1" applyBorder="1" applyAlignment="1" applyProtection="1">
      <alignment horizontal="center"/>
    </xf>
    <xf numFmtId="0" fontId="34" fillId="2" borderId="3" xfId="0" applyFont="1" applyFill="1" applyBorder="1" applyAlignment="1" applyProtection="1">
      <alignment horizontal="center"/>
    </xf>
    <xf numFmtId="0" fontId="1" fillId="8" borderId="0" xfId="0" applyFont="1" applyFill="1" applyBorder="1" applyAlignment="1" applyProtection="1">
      <alignment horizontal="center"/>
    </xf>
    <xf numFmtId="0" fontId="16" fillId="0" borderId="0" xfId="0" applyFont="1" applyBorder="1" applyAlignment="1" applyProtection="1"/>
    <xf numFmtId="0" fontId="1" fillId="3" borderId="0" xfId="0" applyFont="1" applyFill="1" applyAlignment="1">
      <alignment horizontal="center" vertical="center"/>
    </xf>
    <xf numFmtId="0" fontId="29" fillId="0" borderId="14" xfId="0" applyFont="1" applyBorder="1" applyAlignment="1" applyProtection="1">
      <alignment horizontal="left" wrapText="1"/>
    </xf>
    <xf numFmtId="0" fontId="0" fillId="0" borderId="22" xfId="0" applyBorder="1" applyProtection="1"/>
    <xf numFmtId="0" fontId="34" fillId="0" borderId="0" xfId="0" applyFont="1" applyAlignment="1" applyProtection="1">
      <alignment horizontal="right"/>
    </xf>
    <xf numFmtId="0" fontId="34" fillId="0" borderId="23" xfId="0" applyFont="1" applyBorder="1" applyAlignment="1" applyProtection="1">
      <alignment horizontal="right"/>
    </xf>
    <xf numFmtId="0" fontId="34" fillId="8" borderId="1" xfId="0" applyFont="1" applyFill="1" applyBorder="1" applyAlignment="1" applyProtection="1">
      <alignment horizontal="center" wrapText="1"/>
    </xf>
    <xf numFmtId="0" fontId="34" fillId="8" borderId="3" xfId="0" applyFont="1" applyFill="1" applyBorder="1" applyAlignment="1" applyProtection="1">
      <alignment horizontal="center" wrapText="1"/>
    </xf>
    <xf numFmtId="0" fontId="34" fillId="8" borderId="1" xfId="0" applyFont="1" applyFill="1" applyBorder="1" applyAlignment="1" applyProtection="1">
      <alignment horizontal="center"/>
    </xf>
    <xf numFmtId="0" fontId="34" fillId="8" borderId="2" xfId="0" applyFont="1" applyFill="1" applyBorder="1" applyAlignment="1" applyProtection="1">
      <alignment horizontal="center"/>
    </xf>
    <xf numFmtId="0" fontId="34" fillId="8" borderId="2" xfId="0" applyFont="1" applyFill="1" applyBorder="1" applyAlignment="1" applyProtection="1">
      <alignment horizontal="center" wrapText="1"/>
    </xf>
    <xf numFmtId="0" fontId="34" fillId="8" borderId="4" xfId="0" applyFont="1" applyFill="1" applyBorder="1" applyAlignment="1" applyProtection="1">
      <alignment horizontal="center"/>
    </xf>
    <xf numFmtId="168" fontId="35" fillId="0" borderId="4" xfId="0" applyNumberFormat="1" applyFont="1" applyBorder="1" applyAlignment="1" applyProtection="1">
      <alignment horizontal="center"/>
      <protection locked="0"/>
    </xf>
    <xf numFmtId="0" fontId="35" fillId="0" borderId="2" xfId="0" applyFont="1" applyBorder="1" applyAlignment="1" applyProtection="1">
      <alignment horizontal="center"/>
      <protection locked="0"/>
    </xf>
    <xf numFmtId="0" fontId="35" fillId="0" borderId="1" xfId="0" applyFont="1" applyBorder="1" applyAlignment="1" applyProtection="1">
      <alignment horizontal="center" wrapText="1"/>
      <protection locked="0"/>
    </xf>
    <xf numFmtId="0" fontId="35" fillId="0" borderId="2" xfId="0" applyFont="1" applyBorder="1" applyAlignment="1" applyProtection="1">
      <alignment horizontal="center" wrapText="1"/>
      <protection locked="0"/>
    </xf>
    <xf numFmtId="0" fontId="35" fillId="0" borderId="3" xfId="0" applyFont="1" applyBorder="1" applyAlignment="1" applyProtection="1">
      <alignment horizontal="center" wrapText="1"/>
      <protection locked="0"/>
    </xf>
    <xf numFmtId="0" fontId="31" fillId="0" borderId="0" xfId="0" applyFont="1" applyAlignment="1" applyProtection="1">
      <alignment horizontal="center"/>
    </xf>
    <xf numFmtId="0" fontId="28" fillId="0" borderId="0" xfId="0" applyFont="1" applyAlignment="1" applyProtection="1">
      <alignment horizontal="center"/>
    </xf>
    <xf numFmtId="0" fontId="34" fillId="8" borderId="3" xfId="0" applyFont="1" applyFill="1" applyBorder="1" applyAlignment="1" applyProtection="1">
      <alignment horizontal="center"/>
    </xf>
    <xf numFmtId="0" fontId="34" fillId="8" borderId="11" xfId="0" applyFont="1" applyFill="1" applyBorder="1" applyAlignment="1" applyProtection="1">
      <alignment horizontal="center"/>
    </xf>
    <xf numFmtId="0" fontId="34" fillId="0" borderId="1" xfId="0" applyFont="1" applyBorder="1" applyAlignment="1" applyProtection="1">
      <alignment horizontal="left"/>
      <protection locked="0"/>
    </xf>
    <xf numFmtId="0" fontId="34" fillId="0" borderId="2" xfId="0" applyFont="1" applyBorder="1" applyAlignment="1" applyProtection="1">
      <alignment horizontal="left"/>
      <protection locked="0"/>
    </xf>
    <xf numFmtId="0" fontId="34" fillId="0" borderId="3" xfId="0" applyFont="1" applyBorder="1" applyAlignment="1" applyProtection="1">
      <alignment horizontal="left"/>
      <protection locked="0"/>
    </xf>
    <xf numFmtId="0" fontId="4" fillId="0" borderId="56" xfId="0" applyFont="1" applyBorder="1" applyAlignment="1">
      <alignment horizontal="center"/>
    </xf>
    <xf numFmtId="0" fontId="4" fillId="0" borderId="69" xfId="0" applyFont="1" applyBorder="1" applyAlignment="1">
      <alignment horizontal="center"/>
    </xf>
    <xf numFmtId="0" fontId="4" fillId="0" borderId="53" xfId="0" applyFont="1" applyBorder="1" applyAlignment="1">
      <alignment horizontal="center"/>
    </xf>
    <xf numFmtId="0" fontId="4" fillId="10" borderId="26" xfId="0" applyFont="1" applyFill="1" applyBorder="1" applyAlignment="1">
      <alignment horizontal="center" vertical="top" wrapText="1"/>
    </xf>
    <xf numFmtId="0" fontId="16" fillId="10" borderId="27" xfId="0" applyFont="1" applyFill="1" applyBorder="1" applyAlignment="1">
      <alignment horizontal="center" vertical="top" wrapText="1"/>
    </xf>
    <xf numFmtId="0" fontId="1" fillId="9" borderId="24" xfId="0" applyFont="1" applyFill="1" applyBorder="1" applyAlignment="1">
      <alignment horizontal="left"/>
    </xf>
    <xf numFmtId="0" fontId="1" fillId="9" borderId="15" xfId="0" applyFont="1" applyFill="1" applyBorder="1" applyAlignment="1">
      <alignment horizontal="left"/>
    </xf>
    <xf numFmtId="0" fontId="1" fillId="9" borderId="19" xfId="0" applyFont="1" applyFill="1" applyBorder="1" applyAlignment="1">
      <alignment horizontal="center"/>
    </xf>
    <xf numFmtId="0" fontId="1" fillId="9" borderId="25" xfId="0" applyFont="1" applyFill="1" applyBorder="1" applyAlignment="1">
      <alignment horizontal="center"/>
    </xf>
    <xf numFmtId="0" fontId="1" fillId="9" borderId="56" xfId="0" applyFont="1" applyFill="1" applyBorder="1" applyAlignment="1">
      <alignment horizontal="center"/>
    </xf>
    <xf numFmtId="0" fontId="1" fillId="9" borderId="57" xfId="0" applyFont="1" applyFill="1" applyBorder="1" applyAlignment="1">
      <alignment horizontal="center"/>
    </xf>
    <xf numFmtId="0" fontId="4" fillId="9" borderId="26" xfId="0" applyFont="1" applyFill="1" applyBorder="1" applyAlignment="1">
      <alignment horizontal="center"/>
    </xf>
    <xf numFmtId="0" fontId="4" fillId="9" borderId="27" xfId="0" applyFont="1" applyFill="1" applyBorder="1" applyAlignment="1">
      <alignment horizontal="center"/>
    </xf>
    <xf numFmtId="0" fontId="4" fillId="9" borderId="28" xfId="0" applyFont="1" applyFill="1" applyBorder="1" applyAlignment="1">
      <alignment horizontal="center"/>
    </xf>
    <xf numFmtId="0" fontId="4" fillId="0" borderId="17" xfId="0" applyFont="1" applyBorder="1" applyAlignment="1">
      <alignment horizontal="center"/>
    </xf>
    <xf numFmtId="0" fontId="4" fillId="0" borderId="14" xfId="0" applyFont="1" applyBorder="1" applyAlignment="1">
      <alignment horizontal="center"/>
    </xf>
    <xf numFmtId="0" fontId="4" fillId="0" borderId="15" xfId="0" applyFont="1" applyBorder="1" applyAlignment="1">
      <alignment horizontal="center"/>
    </xf>
    <xf numFmtId="0" fontId="4" fillId="0" borderId="19"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 fillId="9" borderId="26" xfId="0" applyFont="1" applyFill="1" applyBorder="1" applyAlignment="1">
      <alignment horizontal="center"/>
    </xf>
    <xf numFmtId="0" fontId="1" fillId="9" borderId="27" xfId="0" applyFont="1" applyFill="1" applyBorder="1" applyAlignment="1">
      <alignment horizontal="center"/>
    </xf>
    <xf numFmtId="0" fontId="1" fillId="9" borderId="28" xfId="0" applyFont="1" applyFill="1" applyBorder="1" applyAlignment="1">
      <alignment horizontal="center"/>
    </xf>
    <xf numFmtId="0" fontId="1" fillId="9" borderId="17" xfId="0" applyFont="1" applyFill="1" applyBorder="1" applyAlignment="1">
      <alignment horizontal="center"/>
    </xf>
    <xf numFmtId="0" fontId="1" fillId="9" borderId="18" xfId="0" applyFont="1" applyFill="1" applyBorder="1" applyAlignment="1">
      <alignment horizontal="center"/>
    </xf>
    <xf numFmtId="0" fontId="1" fillId="10" borderId="9" xfId="0" applyFont="1" applyFill="1" applyBorder="1" applyAlignment="1">
      <alignment horizontal="center" vertical="top" wrapText="1"/>
    </xf>
    <xf numFmtId="0" fontId="1" fillId="10" borderId="10" xfId="0" applyFont="1" applyFill="1" applyBorder="1" applyAlignment="1">
      <alignment horizontal="center" vertical="top" wrapText="1"/>
    </xf>
    <xf numFmtId="0" fontId="1" fillId="10" borderId="7" xfId="0" applyFont="1" applyFill="1" applyBorder="1" applyAlignment="1">
      <alignment horizontal="center" vertical="top" wrapText="1"/>
    </xf>
    <xf numFmtId="0" fontId="1" fillId="10" borderId="8" xfId="0" applyFont="1" applyFill="1" applyBorder="1" applyAlignment="1">
      <alignment horizontal="center" vertical="top" wrapText="1"/>
    </xf>
    <xf numFmtId="0" fontId="1" fillId="9" borderId="12" xfId="0" applyFont="1" applyFill="1" applyBorder="1" applyAlignment="1">
      <alignment horizontal="right" vertical="center"/>
    </xf>
    <xf numFmtId="0" fontId="1" fillId="9" borderId="13" xfId="0" applyFont="1" applyFill="1" applyBorder="1" applyAlignment="1">
      <alignment horizontal="right" vertical="center"/>
    </xf>
    <xf numFmtId="0" fontId="1" fillId="10" borderId="5" xfId="0" applyFont="1" applyFill="1" applyBorder="1" applyAlignment="1">
      <alignment horizontal="center" vertical="center" wrapText="1"/>
    </xf>
    <xf numFmtId="0" fontId="1" fillId="10" borderId="58" xfId="0" applyFont="1" applyFill="1" applyBorder="1" applyAlignment="1">
      <alignment horizontal="center" vertical="center" wrapText="1"/>
    </xf>
    <xf numFmtId="0" fontId="1" fillId="10" borderId="6"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0" borderId="0" xfId="0" applyFont="1" applyFill="1" applyBorder="1" applyAlignment="1">
      <alignment horizontal="center" vertical="center" wrapText="1"/>
    </xf>
    <xf numFmtId="0" fontId="1" fillId="10" borderId="10" xfId="0" applyFont="1" applyFill="1" applyBorder="1" applyAlignment="1">
      <alignment horizontal="center" vertical="center" wrapText="1"/>
    </xf>
    <xf numFmtId="0" fontId="1" fillId="10" borderId="7" xfId="0" applyFont="1" applyFill="1" applyBorder="1" applyAlignment="1">
      <alignment horizontal="center" vertical="center" wrapText="1"/>
    </xf>
    <xf numFmtId="0" fontId="1" fillId="10" borderId="34" xfId="0" applyFont="1" applyFill="1" applyBorder="1" applyAlignment="1">
      <alignment horizontal="center" vertical="center" wrapText="1"/>
    </xf>
    <xf numFmtId="0" fontId="1" fillId="10" borderId="8" xfId="0" applyFont="1" applyFill="1" applyBorder="1" applyAlignment="1">
      <alignment horizontal="center" vertical="center" wrapText="1"/>
    </xf>
    <xf numFmtId="0" fontId="1" fillId="9" borderId="19" xfId="0" applyFont="1" applyFill="1" applyBorder="1" applyAlignment="1">
      <alignment horizontal="right"/>
    </xf>
    <xf numFmtId="0" fontId="1" fillId="9" borderId="2" xfId="0" applyFont="1" applyFill="1" applyBorder="1" applyAlignment="1">
      <alignment horizontal="right"/>
    </xf>
    <xf numFmtId="0" fontId="37" fillId="0" borderId="19" xfId="0" applyFont="1" applyBorder="1" applyAlignment="1" applyProtection="1">
      <alignment horizontal="center"/>
      <protection locked="0"/>
    </xf>
    <xf numFmtId="0" fontId="37" fillId="0" borderId="2" xfId="0" applyFont="1" applyBorder="1" applyAlignment="1" applyProtection="1">
      <alignment horizontal="center"/>
      <protection locked="0"/>
    </xf>
    <xf numFmtId="0" fontId="37" fillId="0" borderId="25" xfId="0" applyFont="1" applyBorder="1" applyAlignment="1" applyProtection="1">
      <alignment horizontal="center"/>
      <protection locked="0"/>
    </xf>
    <xf numFmtId="0" fontId="44" fillId="9" borderId="12" xfId="0" applyFont="1" applyFill="1" applyBorder="1" applyAlignment="1">
      <alignment horizontal="center" vertical="top" wrapText="1"/>
    </xf>
    <xf numFmtId="0" fontId="1" fillId="9" borderId="12" xfId="0" applyFont="1" applyFill="1" applyBorder="1" applyAlignment="1">
      <alignment horizontal="center" vertical="top" wrapText="1"/>
    </xf>
    <xf numFmtId="0" fontId="1" fillId="9" borderId="66" xfId="0" applyFont="1" applyFill="1" applyBorder="1" applyAlignment="1">
      <alignment horizontal="center" vertical="top" wrapText="1"/>
    </xf>
    <xf numFmtId="0" fontId="1" fillId="9" borderId="0" xfId="0" applyFont="1" applyFill="1" applyBorder="1" applyAlignment="1">
      <alignment horizontal="center" vertical="top" wrapText="1"/>
    </xf>
    <xf numFmtId="0" fontId="1" fillId="9" borderId="10" xfId="0" applyFont="1" applyFill="1" applyBorder="1" applyAlignment="1">
      <alignment horizontal="center" vertical="top" wrapText="1"/>
    </xf>
    <xf numFmtId="0" fontId="1" fillId="9" borderId="34" xfId="0" applyFont="1" applyFill="1" applyBorder="1" applyAlignment="1">
      <alignment horizontal="center" vertical="top" wrapText="1"/>
    </xf>
    <xf numFmtId="0" fontId="1" fillId="9" borderId="8" xfId="0" applyFont="1" applyFill="1" applyBorder="1" applyAlignment="1">
      <alignment horizontal="center" vertical="top" wrapText="1"/>
    </xf>
    <xf numFmtId="0" fontId="1" fillId="9" borderId="56" xfId="0" applyFont="1" applyFill="1" applyBorder="1" applyAlignment="1">
      <alignment horizontal="right"/>
    </xf>
    <xf numFmtId="0" fontId="1" fillId="9" borderId="69" xfId="0" applyFont="1" applyFill="1" applyBorder="1" applyAlignment="1">
      <alignment horizontal="right"/>
    </xf>
    <xf numFmtId="0" fontId="0" fillId="0" borderId="56" xfId="0" applyBorder="1" applyAlignment="1">
      <alignment horizontal="center"/>
    </xf>
    <xf numFmtId="0" fontId="0" fillId="0" borderId="69" xfId="0" applyBorder="1" applyAlignment="1">
      <alignment horizontal="center"/>
    </xf>
    <xf numFmtId="0" fontId="0" fillId="0" borderId="57" xfId="0" applyBorder="1" applyAlignment="1">
      <alignment horizontal="center"/>
    </xf>
    <xf numFmtId="0" fontId="1" fillId="9" borderId="3" xfId="0" applyFont="1" applyFill="1" applyBorder="1" applyAlignment="1">
      <alignment horizontal="center"/>
    </xf>
    <xf numFmtId="0" fontId="1" fillId="9" borderId="20" xfId="0" applyFont="1" applyFill="1" applyBorder="1" applyAlignment="1">
      <alignment horizontal="center"/>
    </xf>
    <xf numFmtId="0" fontId="1" fillId="9" borderId="50" xfId="0" applyFont="1" applyFill="1" applyBorder="1" applyAlignment="1">
      <alignment horizontal="center"/>
    </xf>
    <xf numFmtId="0" fontId="37" fillId="0" borderId="3" xfId="0" applyFont="1" applyBorder="1" applyAlignment="1" applyProtection="1">
      <alignment horizontal="center"/>
      <protection locked="0"/>
    </xf>
    <xf numFmtId="0" fontId="37" fillId="0" borderId="4" xfId="0" applyFont="1" applyBorder="1" applyAlignment="1" applyProtection="1">
      <alignment horizontal="center"/>
      <protection locked="0"/>
    </xf>
    <xf numFmtId="0" fontId="37" fillId="0" borderId="52" xfId="0" applyFont="1" applyBorder="1" applyAlignment="1" applyProtection="1">
      <alignment horizontal="center"/>
      <protection locked="0"/>
    </xf>
    <xf numFmtId="0" fontId="4" fillId="10" borderId="27" xfId="0" applyFont="1" applyFill="1" applyBorder="1" applyAlignment="1">
      <alignment horizontal="center" vertical="top" wrapText="1"/>
    </xf>
    <xf numFmtId="0" fontId="4" fillId="10" borderId="28" xfId="0" applyFont="1" applyFill="1" applyBorder="1" applyAlignment="1">
      <alignment horizontal="center" vertical="top" wrapText="1"/>
    </xf>
    <xf numFmtId="0" fontId="1" fillId="9" borderId="38" xfId="0" applyFont="1" applyFill="1" applyBorder="1" applyAlignment="1">
      <alignment horizontal="right"/>
    </xf>
    <xf numFmtId="0" fontId="1" fillId="9" borderId="39" xfId="0" applyFont="1" applyFill="1" applyBorder="1" applyAlignment="1">
      <alignment horizontal="right"/>
    </xf>
    <xf numFmtId="0" fontId="37" fillId="0" borderId="38" xfId="0" applyFont="1" applyBorder="1" applyAlignment="1" applyProtection="1">
      <alignment horizontal="center"/>
      <protection locked="0"/>
    </xf>
    <xf numFmtId="0" fontId="37" fillId="0" borderId="39" xfId="0" applyFont="1" applyBorder="1" applyAlignment="1" applyProtection="1">
      <alignment horizontal="center"/>
      <protection locked="0"/>
    </xf>
    <xf numFmtId="0" fontId="37" fillId="0" borderId="40" xfId="0" applyFont="1" applyBorder="1" applyAlignment="1" applyProtection="1">
      <alignment horizontal="center"/>
      <protection locked="0"/>
    </xf>
    <xf numFmtId="0" fontId="1" fillId="9" borderId="65" xfId="0" applyFont="1" applyFill="1" applyBorder="1" applyAlignment="1">
      <alignment horizontal="center"/>
    </xf>
    <xf numFmtId="0" fontId="1" fillId="9" borderId="59" xfId="0" applyFont="1" applyFill="1" applyBorder="1" applyAlignment="1">
      <alignment horizontal="center"/>
    </xf>
    <xf numFmtId="0" fontId="1" fillId="9" borderId="67" xfId="0" applyFont="1" applyFill="1" applyBorder="1" applyAlignment="1">
      <alignment horizontal="center"/>
    </xf>
    <xf numFmtId="0" fontId="1" fillId="9" borderId="68" xfId="0" applyFont="1" applyFill="1" applyBorder="1" applyAlignment="1">
      <alignment horizontal="center"/>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D0B9FF"/>
      <color rgb="FF9966FF"/>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firstButton="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304800</xdr:colOff>
          <xdr:row>11</xdr:row>
          <xdr:rowOff>161925</xdr:rowOff>
        </xdr:from>
        <xdr:to>
          <xdr:col>4</xdr:col>
          <xdr:colOff>733425</xdr:colOff>
          <xdr:row>13</xdr:row>
          <xdr:rowOff>19050</xdr:rowOff>
        </xdr:to>
        <xdr:sp macro="" textlink="">
          <xdr:nvSpPr>
            <xdr:cNvPr id="1209" name="Option Button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11</xdr:row>
          <xdr:rowOff>171450</xdr:rowOff>
        </xdr:from>
        <xdr:to>
          <xdr:col>4</xdr:col>
          <xdr:colOff>1238250</xdr:colOff>
          <xdr:row>13</xdr:row>
          <xdr:rowOff>9525</xdr:rowOff>
        </xdr:to>
        <xdr:sp macro="" textlink="">
          <xdr:nvSpPr>
            <xdr:cNvPr id="1210" name="Option Butto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25</xdr:row>
          <xdr:rowOff>180975</xdr:rowOff>
        </xdr:from>
        <xdr:to>
          <xdr:col>0</xdr:col>
          <xdr:colOff>276225</xdr:colOff>
          <xdr:row>27</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6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26</xdr:row>
          <xdr:rowOff>180975</xdr:rowOff>
        </xdr:from>
        <xdr:to>
          <xdr:col>0</xdr:col>
          <xdr:colOff>276225</xdr:colOff>
          <xdr:row>28</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6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28</xdr:row>
          <xdr:rowOff>9525</xdr:rowOff>
        </xdr:from>
        <xdr:to>
          <xdr:col>0</xdr:col>
          <xdr:colOff>276225</xdr:colOff>
          <xdr:row>29</xdr:row>
          <xdr:rowOff>9525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6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29</xdr:row>
          <xdr:rowOff>9525</xdr:rowOff>
        </xdr:from>
        <xdr:to>
          <xdr:col>0</xdr:col>
          <xdr:colOff>276225</xdr:colOff>
          <xdr:row>30</xdr:row>
          <xdr:rowOff>9525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6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29</xdr:row>
          <xdr:rowOff>190500</xdr:rowOff>
        </xdr:from>
        <xdr:to>
          <xdr:col>0</xdr:col>
          <xdr:colOff>276225</xdr:colOff>
          <xdr:row>31</xdr:row>
          <xdr:rowOff>9525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6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31</xdr:row>
          <xdr:rowOff>9525</xdr:rowOff>
        </xdr:from>
        <xdr:to>
          <xdr:col>0</xdr:col>
          <xdr:colOff>285750</xdr:colOff>
          <xdr:row>32</xdr:row>
          <xdr:rowOff>9525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6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31</xdr:row>
          <xdr:rowOff>190500</xdr:rowOff>
        </xdr:from>
        <xdr:to>
          <xdr:col>0</xdr:col>
          <xdr:colOff>276225</xdr:colOff>
          <xdr:row>33</xdr:row>
          <xdr:rowOff>9525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6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32</xdr:row>
          <xdr:rowOff>180975</xdr:rowOff>
        </xdr:from>
        <xdr:to>
          <xdr:col>0</xdr:col>
          <xdr:colOff>276225</xdr:colOff>
          <xdr:row>34</xdr:row>
          <xdr:rowOff>9525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6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34</xdr:row>
          <xdr:rowOff>9525</xdr:rowOff>
        </xdr:from>
        <xdr:to>
          <xdr:col>0</xdr:col>
          <xdr:colOff>276225</xdr:colOff>
          <xdr:row>35</xdr:row>
          <xdr:rowOff>9525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6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35</xdr:row>
          <xdr:rowOff>9525</xdr:rowOff>
        </xdr:from>
        <xdr:to>
          <xdr:col>0</xdr:col>
          <xdr:colOff>276225</xdr:colOff>
          <xdr:row>36</xdr:row>
          <xdr:rowOff>9525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6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35</xdr:row>
          <xdr:rowOff>190500</xdr:rowOff>
        </xdr:from>
        <xdr:to>
          <xdr:col>0</xdr:col>
          <xdr:colOff>266700</xdr:colOff>
          <xdr:row>37</xdr:row>
          <xdr:rowOff>9525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6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36</xdr:row>
          <xdr:rowOff>190500</xdr:rowOff>
        </xdr:from>
        <xdr:to>
          <xdr:col>0</xdr:col>
          <xdr:colOff>276225</xdr:colOff>
          <xdr:row>38</xdr:row>
          <xdr:rowOff>9525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6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38</xdr:row>
          <xdr:rowOff>9525</xdr:rowOff>
        </xdr:from>
        <xdr:to>
          <xdr:col>0</xdr:col>
          <xdr:colOff>276225</xdr:colOff>
          <xdr:row>39</xdr:row>
          <xdr:rowOff>9525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6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39</xdr:row>
          <xdr:rowOff>19050</xdr:rowOff>
        </xdr:from>
        <xdr:to>
          <xdr:col>0</xdr:col>
          <xdr:colOff>276225</xdr:colOff>
          <xdr:row>40</xdr:row>
          <xdr:rowOff>9525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6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40</xdr:row>
          <xdr:rowOff>9525</xdr:rowOff>
        </xdr:from>
        <xdr:to>
          <xdr:col>0</xdr:col>
          <xdr:colOff>276225</xdr:colOff>
          <xdr:row>41</xdr:row>
          <xdr:rowOff>9525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6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40</xdr:row>
          <xdr:rowOff>180975</xdr:rowOff>
        </xdr:from>
        <xdr:to>
          <xdr:col>0</xdr:col>
          <xdr:colOff>276225</xdr:colOff>
          <xdr:row>42</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6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41</xdr:row>
          <xdr:rowOff>180975</xdr:rowOff>
        </xdr:from>
        <xdr:to>
          <xdr:col>0</xdr:col>
          <xdr:colOff>276225</xdr:colOff>
          <xdr:row>43</xdr:row>
          <xdr:rowOff>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6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42</xdr:row>
          <xdr:rowOff>180975</xdr:rowOff>
        </xdr:from>
        <xdr:to>
          <xdr:col>0</xdr:col>
          <xdr:colOff>276225</xdr:colOff>
          <xdr:row>44</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6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43</xdr:row>
          <xdr:rowOff>180975</xdr:rowOff>
        </xdr:from>
        <xdr:to>
          <xdr:col>0</xdr:col>
          <xdr:colOff>276225</xdr:colOff>
          <xdr:row>45</xdr:row>
          <xdr:rowOff>9525</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6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44</xdr:row>
          <xdr:rowOff>180975</xdr:rowOff>
        </xdr:from>
        <xdr:to>
          <xdr:col>0</xdr:col>
          <xdr:colOff>276225</xdr:colOff>
          <xdr:row>46</xdr:row>
          <xdr:rowOff>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6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26</xdr:row>
          <xdr:rowOff>180975</xdr:rowOff>
        </xdr:from>
        <xdr:to>
          <xdr:col>0</xdr:col>
          <xdr:colOff>276225</xdr:colOff>
          <xdr:row>28</xdr:row>
          <xdr:rowOff>9525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6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27</xdr:row>
          <xdr:rowOff>180975</xdr:rowOff>
        </xdr:from>
        <xdr:to>
          <xdr:col>0</xdr:col>
          <xdr:colOff>276225</xdr:colOff>
          <xdr:row>29</xdr:row>
          <xdr:rowOff>9525</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6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28</xdr:row>
          <xdr:rowOff>180975</xdr:rowOff>
        </xdr:from>
        <xdr:to>
          <xdr:col>0</xdr:col>
          <xdr:colOff>276225</xdr:colOff>
          <xdr:row>30</xdr:row>
          <xdr:rowOff>9525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6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29</xdr:row>
          <xdr:rowOff>180975</xdr:rowOff>
        </xdr:from>
        <xdr:to>
          <xdr:col>0</xdr:col>
          <xdr:colOff>276225</xdr:colOff>
          <xdr:row>31</xdr:row>
          <xdr:rowOff>9525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6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30</xdr:row>
          <xdr:rowOff>180975</xdr:rowOff>
        </xdr:from>
        <xdr:to>
          <xdr:col>0</xdr:col>
          <xdr:colOff>276225</xdr:colOff>
          <xdr:row>32</xdr:row>
          <xdr:rowOff>9525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6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31</xdr:row>
          <xdr:rowOff>180975</xdr:rowOff>
        </xdr:from>
        <xdr:to>
          <xdr:col>0</xdr:col>
          <xdr:colOff>276225</xdr:colOff>
          <xdr:row>33</xdr:row>
          <xdr:rowOff>9525</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6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32</xdr:row>
          <xdr:rowOff>180975</xdr:rowOff>
        </xdr:from>
        <xdr:to>
          <xdr:col>0</xdr:col>
          <xdr:colOff>276225</xdr:colOff>
          <xdr:row>34</xdr:row>
          <xdr:rowOff>9525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6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33</xdr:row>
          <xdr:rowOff>180975</xdr:rowOff>
        </xdr:from>
        <xdr:to>
          <xdr:col>0</xdr:col>
          <xdr:colOff>276225</xdr:colOff>
          <xdr:row>35</xdr:row>
          <xdr:rowOff>9525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6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34</xdr:row>
          <xdr:rowOff>180975</xdr:rowOff>
        </xdr:from>
        <xdr:to>
          <xdr:col>0</xdr:col>
          <xdr:colOff>276225</xdr:colOff>
          <xdr:row>36</xdr:row>
          <xdr:rowOff>9525</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6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35</xdr:row>
          <xdr:rowOff>180975</xdr:rowOff>
        </xdr:from>
        <xdr:to>
          <xdr:col>0</xdr:col>
          <xdr:colOff>276225</xdr:colOff>
          <xdr:row>37</xdr:row>
          <xdr:rowOff>9525</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6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36</xdr:row>
          <xdr:rowOff>180975</xdr:rowOff>
        </xdr:from>
        <xdr:to>
          <xdr:col>0</xdr:col>
          <xdr:colOff>276225</xdr:colOff>
          <xdr:row>38</xdr:row>
          <xdr:rowOff>9525</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6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37</xdr:row>
          <xdr:rowOff>180975</xdr:rowOff>
        </xdr:from>
        <xdr:to>
          <xdr:col>0</xdr:col>
          <xdr:colOff>276225</xdr:colOff>
          <xdr:row>39</xdr:row>
          <xdr:rowOff>9525</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6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38</xdr:row>
          <xdr:rowOff>180975</xdr:rowOff>
        </xdr:from>
        <xdr:to>
          <xdr:col>0</xdr:col>
          <xdr:colOff>276225</xdr:colOff>
          <xdr:row>40</xdr:row>
          <xdr:rowOff>9525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6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39</xdr:row>
          <xdr:rowOff>180975</xdr:rowOff>
        </xdr:from>
        <xdr:to>
          <xdr:col>0</xdr:col>
          <xdr:colOff>276225</xdr:colOff>
          <xdr:row>41</xdr:row>
          <xdr:rowOff>9525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6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40</xdr:row>
          <xdr:rowOff>180975</xdr:rowOff>
        </xdr:from>
        <xdr:to>
          <xdr:col>0</xdr:col>
          <xdr:colOff>276225</xdr:colOff>
          <xdr:row>42</xdr:row>
          <xdr:rowOff>9525</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6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41</xdr:row>
          <xdr:rowOff>180975</xdr:rowOff>
        </xdr:from>
        <xdr:to>
          <xdr:col>0</xdr:col>
          <xdr:colOff>276225</xdr:colOff>
          <xdr:row>43</xdr:row>
          <xdr:rowOff>9525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6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42</xdr:row>
          <xdr:rowOff>180975</xdr:rowOff>
        </xdr:from>
        <xdr:to>
          <xdr:col>0</xdr:col>
          <xdr:colOff>276225</xdr:colOff>
          <xdr:row>44</xdr:row>
          <xdr:rowOff>9525</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6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43</xdr:row>
          <xdr:rowOff>180975</xdr:rowOff>
        </xdr:from>
        <xdr:to>
          <xdr:col>0</xdr:col>
          <xdr:colOff>276225</xdr:colOff>
          <xdr:row>45</xdr:row>
          <xdr:rowOff>9525</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6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44</xdr:row>
          <xdr:rowOff>180975</xdr:rowOff>
        </xdr:from>
        <xdr:to>
          <xdr:col>0</xdr:col>
          <xdr:colOff>276225</xdr:colOff>
          <xdr:row>46</xdr:row>
          <xdr:rowOff>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6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12.xml"/><Relationship Id="rId18" Type="http://schemas.openxmlformats.org/officeDocument/2006/relationships/ctrlProp" Target="../ctrlProps/ctrlProp17.xml"/><Relationship Id="rId26" Type="http://schemas.openxmlformats.org/officeDocument/2006/relationships/ctrlProp" Target="../ctrlProps/ctrlProp25.xml"/><Relationship Id="rId39" Type="http://schemas.openxmlformats.org/officeDocument/2006/relationships/ctrlProp" Target="../ctrlProps/ctrlProp38.xml"/><Relationship Id="rId21" Type="http://schemas.openxmlformats.org/officeDocument/2006/relationships/ctrlProp" Target="../ctrlProps/ctrlProp20.xml"/><Relationship Id="rId34" Type="http://schemas.openxmlformats.org/officeDocument/2006/relationships/ctrlProp" Target="../ctrlProps/ctrlProp33.xml"/><Relationship Id="rId42" Type="http://schemas.openxmlformats.org/officeDocument/2006/relationships/ctrlProp" Target="../ctrlProps/ctrlProp41.xml"/><Relationship Id="rId7" Type="http://schemas.openxmlformats.org/officeDocument/2006/relationships/ctrlProp" Target="../ctrlProps/ctrlProp6.xml"/><Relationship Id="rId2" Type="http://schemas.openxmlformats.org/officeDocument/2006/relationships/drawing" Target="../drawings/drawing2.xml"/><Relationship Id="rId16" Type="http://schemas.openxmlformats.org/officeDocument/2006/relationships/ctrlProp" Target="../ctrlProps/ctrlProp15.xml"/><Relationship Id="rId20" Type="http://schemas.openxmlformats.org/officeDocument/2006/relationships/ctrlProp" Target="../ctrlProps/ctrlProp19.xml"/><Relationship Id="rId29" Type="http://schemas.openxmlformats.org/officeDocument/2006/relationships/ctrlProp" Target="../ctrlProps/ctrlProp28.xml"/><Relationship Id="rId41" Type="http://schemas.openxmlformats.org/officeDocument/2006/relationships/ctrlProp" Target="../ctrlProps/ctrlProp40.xml"/><Relationship Id="rId1" Type="http://schemas.openxmlformats.org/officeDocument/2006/relationships/printerSettings" Target="../printerSettings/printerSettings7.bin"/><Relationship Id="rId6" Type="http://schemas.openxmlformats.org/officeDocument/2006/relationships/ctrlProp" Target="../ctrlProps/ctrlProp5.xml"/><Relationship Id="rId11" Type="http://schemas.openxmlformats.org/officeDocument/2006/relationships/ctrlProp" Target="../ctrlProps/ctrlProp10.xml"/><Relationship Id="rId24" Type="http://schemas.openxmlformats.org/officeDocument/2006/relationships/ctrlProp" Target="../ctrlProps/ctrlProp23.xml"/><Relationship Id="rId32" Type="http://schemas.openxmlformats.org/officeDocument/2006/relationships/ctrlProp" Target="../ctrlProps/ctrlProp31.xml"/><Relationship Id="rId37" Type="http://schemas.openxmlformats.org/officeDocument/2006/relationships/ctrlProp" Target="../ctrlProps/ctrlProp36.xml"/><Relationship Id="rId40" Type="http://schemas.openxmlformats.org/officeDocument/2006/relationships/ctrlProp" Target="../ctrlProps/ctrlProp39.xml"/><Relationship Id="rId5" Type="http://schemas.openxmlformats.org/officeDocument/2006/relationships/ctrlProp" Target="../ctrlProps/ctrlProp4.xml"/><Relationship Id="rId15" Type="http://schemas.openxmlformats.org/officeDocument/2006/relationships/ctrlProp" Target="../ctrlProps/ctrlProp14.xml"/><Relationship Id="rId23" Type="http://schemas.openxmlformats.org/officeDocument/2006/relationships/ctrlProp" Target="../ctrlProps/ctrlProp22.xml"/><Relationship Id="rId28" Type="http://schemas.openxmlformats.org/officeDocument/2006/relationships/ctrlProp" Target="../ctrlProps/ctrlProp27.xml"/><Relationship Id="rId36" Type="http://schemas.openxmlformats.org/officeDocument/2006/relationships/ctrlProp" Target="../ctrlProps/ctrlProp35.xml"/><Relationship Id="rId10" Type="http://schemas.openxmlformats.org/officeDocument/2006/relationships/ctrlProp" Target="../ctrlProps/ctrlProp9.xml"/><Relationship Id="rId19" Type="http://schemas.openxmlformats.org/officeDocument/2006/relationships/ctrlProp" Target="../ctrlProps/ctrlProp18.xml"/><Relationship Id="rId31" Type="http://schemas.openxmlformats.org/officeDocument/2006/relationships/ctrlProp" Target="../ctrlProps/ctrlProp30.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 Id="rId22" Type="http://schemas.openxmlformats.org/officeDocument/2006/relationships/ctrlProp" Target="../ctrlProps/ctrlProp21.xml"/><Relationship Id="rId27" Type="http://schemas.openxmlformats.org/officeDocument/2006/relationships/ctrlProp" Target="../ctrlProps/ctrlProp26.xml"/><Relationship Id="rId30" Type="http://schemas.openxmlformats.org/officeDocument/2006/relationships/ctrlProp" Target="../ctrlProps/ctrlProp29.xml"/><Relationship Id="rId35" Type="http://schemas.openxmlformats.org/officeDocument/2006/relationships/ctrlProp" Target="../ctrlProps/ctrlProp34.xml"/><Relationship Id="rId8" Type="http://schemas.openxmlformats.org/officeDocument/2006/relationships/ctrlProp" Target="../ctrlProps/ctrlProp7.xml"/><Relationship Id="rId3" Type="http://schemas.openxmlformats.org/officeDocument/2006/relationships/vmlDrawing" Target="../drawings/vmlDrawing5.vml"/><Relationship Id="rId12" Type="http://schemas.openxmlformats.org/officeDocument/2006/relationships/ctrlProp" Target="../ctrlProps/ctrlProp11.xml"/><Relationship Id="rId17" Type="http://schemas.openxmlformats.org/officeDocument/2006/relationships/ctrlProp" Target="../ctrlProps/ctrlProp16.xml"/><Relationship Id="rId25" Type="http://schemas.openxmlformats.org/officeDocument/2006/relationships/ctrlProp" Target="../ctrlProps/ctrlProp24.xml"/><Relationship Id="rId33" Type="http://schemas.openxmlformats.org/officeDocument/2006/relationships/ctrlProp" Target="../ctrlProps/ctrlProp32.xml"/><Relationship Id="rId38"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V141"/>
  <sheetViews>
    <sheetView tabSelected="1" zoomScaleNormal="100" workbookViewId="0">
      <selection activeCell="A4" sqref="A4:C4"/>
    </sheetView>
  </sheetViews>
  <sheetFormatPr defaultRowHeight="15" x14ac:dyDescent="0.25"/>
  <cols>
    <col min="1" max="1" width="20.42578125" customWidth="1"/>
    <col min="2" max="2" width="12.7109375" customWidth="1"/>
    <col min="3" max="3" width="13.7109375" customWidth="1"/>
    <col min="4" max="4" width="9.7109375" customWidth="1"/>
    <col min="5" max="5" width="20.85546875" customWidth="1"/>
    <col min="6" max="6" width="12.7109375" customWidth="1"/>
    <col min="7" max="7" width="13.7109375" customWidth="1"/>
    <col min="8" max="8" width="9.7109375" customWidth="1"/>
    <col min="9" max="9" width="1.7109375" customWidth="1"/>
    <col min="10" max="10" width="9.140625" customWidth="1"/>
  </cols>
  <sheetData>
    <row r="1" spans="1:22" ht="15" customHeight="1" x14ac:dyDescent="0.25">
      <c r="A1" s="12"/>
      <c r="B1" s="12"/>
      <c r="C1" s="358" t="s">
        <v>0</v>
      </c>
      <c r="D1" s="358"/>
      <c r="E1" s="358"/>
      <c r="F1" s="12"/>
      <c r="G1" s="12"/>
      <c r="H1" s="12"/>
      <c r="I1" s="12"/>
      <c r="J1" s="359" t="s">
        <v>1</v>
      </c>
      <c r="K1" s="359"/>
      <c r="L1" s="16"/>
      <c r="M1" s="16"/>
      <c r="N1" s="16"/>
      <c r="O1" s="16"/>
      <c r="P1" s="16"/>
      <c r="Q1" s="16"/>
      <c r="R1" s="16"/>
      <c r="S1" s="16"/>
      <c r="T1" s="16"/>
      <c r="U1" s="16"/>
      <c r="V1" s="16"/>
    </row>
    <row r="2" spans="1:22" ht="15.75" thickBot="1" x14ac:dyDescent="0.3">
      <c r="A2" s="13"/>
      <c r="B2" s="13"/>
      <c r="C2" s="360" t="s">
        <v>119</v>
      </c>
      <c r="D2" s="360"/>
      <c r="E2" s="360"/>
      <c r="F2" s="13"/>
      <c r="G2" s="13"/>
      <c r="H2" s="13"/>
      <c r="I2" s="13"/>
      <c r="J2" s="359"/>
      <c r="K2" s="359"/>
      <c r="L2" s="16"/>
      <c r="M2" s="16"/>
      <c r="N2" s="16"/>
      <c r="O2" s="16"/>
      <c r="P2" s="16"/>
      <c r="Q2" s="16"/>
      <c r="R2" s="16"/>
      <c r="S2" s="16"/>
      <c r="T2" s="16"/>
      <c r="U2" s="16"/>
      <c r="V2" s="16"/>
    </row>
    <row r="3" spans="1:22" x14ac:dyDescent="0.25">
      <c r="A3" s="361" t="s">
        <v>2</v>
      </c>
      <c r="B3" s="362"/>
      <c r="C3" s="363"/>
      <c r="D3" s="361" t="s">
        <v>3</v>
      </c>
      <c r="E3" s="363"/>
      <c r="F3" s="361" t="s">
        <v>117</v>
      </c>
      <c r="G3" s="364"/>
      <c r="H3" s="157" t="s">
        <v>173</v>
      </c>
      <c r="I3" s="15"/>
      <c r="J3" s="365" t="s">
        <v>5</v>
      </c>
      <c r="K3" s="366"/>
      <c r="L3" s="16"/>
      <c r="M3" s="16"/>
      <c r="N3" s="16"/>
      <c r="O3" s="16"/>
      <c r="P3" s="16"/>
      <c r="Q3" s="16"/>
      <c r="R3" s="16"/>
      <c r="S3" s="16"/>
      <c r="T3" s="16"/>
      <c r="U3" s="16"/>
      <c r="V3" s="16"/>
    </row>
    <row r="4" spans="1:22" ht="15" customHeight="1" x14ac:dyDescent="0.25">
      <c r="A4" s="369"/>
      <c r="B4" s="370"/>
      <c r="C4" s="371"/>
      <c r="D4" s="372"/>
      <c r="E4" s="373"/>
      <c r="F4" s="374"/>
      <c r="G4" s="375"/>
      <c r="H4" s="1" t="s">
        <v>252</v>
      </c>
      <c r="I4" s="15"/>
      <c r="J4" s="367"/>
      <c r="K4" s="368"/>
      <c r="L4" s="16"/>
      <c r="M4" s="16"/>
      <c r="N4" s="16"/>
      <c r="O4" s="16"/>
      <c r="P4" s="16"/>
      <c r="Q4" s="16"/>
      <c r="R4" s="16"/>
      <c r="S4" s="16"/>
      <c r="T4" s="16"/>
      <c r="U4" s="16"/>
      <c r="V4" s="16"/>
    </row>
    <row r="5" spans="1:22" ht="6" customHeight="1" x14ac:dyDescent="0.25">
      <c r="A5" s="10"/>
      <c r="B5" s="10"/>
      <c r="C5" s="10"/>
      <c r="D5" s="10"/>
      <c r="E5" s="10"/>
      <c r="F5" s="10"/>
      <c r="G5" s="10"/>
      <c r="H5" s="10"/>
      <c r="I5" s="11"/>
      <c r="J5" s="376"/>
      <c r="K5" s="377"/>
      <c r="L5" s="16"/>
      <c r="M5" s="16"/>
      <c r="N5" s="16"/>
      <c r="O5" s="16"/>
      <c r="P5" s="16"/>
      <c r="Q5" s="16"/>
      <c r="R5" s="16"/>
      <c r="S5" s="16"/>
      <c r="T5" s="16"/>
      <c r="U5" s="16"/>
      <c r="V5" s="16"/>
    </row>
    <row r="6" spans="1:22" ht="15.75" customHeight="1" x14ac:dyDescent="0.25">
      <c r="A6" s="76" t="s">
        <v>174</v>
      </c>
      <c r="B6" s="378" t="s">
        <v>6</v>
      </c>
      <c r="C6" s="379"/>
      <c r="D6" s="380" t="s">
        <v>164</v>
      </c>
      <c r="E6" s="379"/>
      <c r="F6" s="381" t="s">
        <v>165</v>
      </c>
      <c r="G6" s="381"/>
      <c r="H6" s="381"/>
      <c r="I6" s="15"/>
      <c r="J6" s="376"/>
      <c r="K6" s="377"/>
      <c r="L6" s="16"/>
      <c r="M6" s="16"/>
      <c r="N6" s="16"/>
      <c r="O6" s="16"/>
      <c r="P6" s="16"/>
      <c r="Q6" s="16"/>
      <c r="R6" s="16"/>
      <c r="S6" s="16"/>
      <c r="T6" s="16"/>
      <c r="U6" s="16"/>
      <c r="V6" s="16"/>
    </row>
    <row r="7" spans="1:22" x14ac:dyDescent="0.25">
      <c r="A7" s="2"/>
      <c r="B7" s="369"/>
      <c r="C7" s="371"/>
      <c r="D7" s="369"/>
      <c r="E7" s="371"/>
      <c r="F7" s="382"/>
      <c r="G7" s="382"/>
      <c r="H7" s="382"/>
      <c r="I7" s="15"/>
      <c r="J7" s="383" t="s">
        <v>158</v>
      </c>
      <c r="K7" s="384"/>
      <c r="L7" s="16"/>
      <c r="M7" s="16"/>
      <c r="N7" s="16"/>
      <c r="O7" s="16"/>
      <c r="P7" s="16"/>
      <c r="Q7" s="16"/>
      <c r="R7" s="16"/>
      <c r="S7" s="16"/>
      <c r="T7" s="16"/>
      <c r="U7" s="16"/>
      <c r="V7" s="16"/>
    </row>
    <row r="8" spans="1:22" ht="6" customHeight="1" x14ac:dyDescent="0.25">
      <c r="A8" s="23"/>
      <c r="B8" s="23"/>
      <c r="C8" s="23"/>
      <c r="D8" s="23"/>
      <c r="E8" s="23"/>
      <c r="F8" s="23"/>
      <c r="G8" s="23"/>
      <c r="H8" s="23"/>
      <c r="I8" s="14"/>
      <c r="J8" s="383"/>
      <c r="K8" s="384"/>
      <c r="L8" s="16"/>
      <c r="M8" s="16"/>
      <c r="N8" s="16"/>
      <c r="O8" s="16"/>
      <c r="P8" s="16"/>
      <c r="Q8" s="16"/>
      <c r="R8" s="16"/>
      <c r="S8" s="16"/>
      <c r="T8" s="16"/>
      <c r="U8" s="16"/>
      <c r="V8" s="16"/>
    </row>
    <row r="9" spans="1:22" x14ac:dyDescent="0.25">
      <c r="A9" s="73" t="s">
        <v>47</v>
      </c>
      <c r="B9" s="72" t="s">
        <v>8</v>
      </c>
      <c r="C9" s="72" t="s">
        <v>9</v>
      </c>
      <c r="D9" s="74" t="s">
        <v>10</v>
      </c>
      <c r="E9" s="72" t="s">
        <v>11</v>
      </c>
      <c r="F9" s="362" t="s">
        <v>114</v>
      </c>
      <c r="G9" s="362"/>
      <c r="H9" s="363"/>
      <c r="I9" s="15"/>
      <c r="J9" s="346"/>
      <c r="K9" s="347"/>
      <c r="L9" s="16"/>
      <c r="M9" s="16"/>
      <c r="N9" s="16"/>
      <c r="O9" s="16"/>
      <c r="P9" s="16"/>
      <c r="Q9" s="16"/>
      <c r="R9" s="16"/>
      <c r="S9" s="16"/>
      <c r="T9" s="16"/>
      <c r="U9" s="16"/>
      <c r="V9" s="16"/>
    </row>
    <row r="10" spans="1:22" x14ac:dyDescent="0.25">
      <c r="A10" s="3"/>
      <c r="B10" s="4"/>
      <c r="C10" s="4"/>
      <c r="D10" s="1"/>
      <c r="E10" s="59"/>
      <c r="F10" s="436"/>
      <c r="G10" s="436"/>
      <c r="H10" s="437"/>
      <c r="I10" s="15"/>
      <c r="J10" s="346"/>
      <c r="K10" s="347"/>
      <c r="L10" s="16"/>
      <c r="M10" s="16"/>
      <c r="N10" s="16"/>
      <c r="O10" s="16"/>
      <c r="P10" s="16"/>
      <c r="Q10" s="16"/>
      <c r="R10" s="16"/>
      <c r="S10" s="16"/>
      <c r="T10" s="16"/>
      <c r="U10" s="16"/>
      <c r="V10" s="16"/>
    </row>
    <row r="11" spans="1:22" ht="6" customHeight="1" x14ac:dyDescent="0.25">
      <c r="A11" s="23"/>
      <c r="B11" s="23"/>
      <c r="C11" s="23"/>
      <c r="D11" s="23"/>
      <c r="E11" s="23"/>
      <c r="F11" s="23"/>
      <c r="G11" s="23"/>
      <c r="H11" s="23"/>
      <c r="I11" s="14"/>
      <c r="J11" s="262"/>
      <c r="K11" s="263"/>
      <c r="L11" s="16"/>
      <c r="M11" s="16"/>
      <c r="N11" s="16"/>
      <c r="O11" s="16"/>
      <c r="P11" s="16"/>
      <c r="Q11" s="16"/>
      <c r="R11" s="16"/>
      <c r="S11" s="16"/>
      <c r="T11" s="16"/>
      <c r="U11" s="16"/>
      <c r="V11" s="16"/>
    </row>
    <row r="12" spans="1:22" x14ac:dyDescent="0.25">
      <c r="A12" s="361" t="s">
        <v>12</v>
      </c>
      <c r="B12" s="362"/>
      <c r="C12" s="362"/>
      <c r="D12" s="363"/>
      <c r="E12" s="72" t="s">
        <v>13</v>
      </c>
      <c r="F12" s="434" t="s">
        <v>14</v>
      </c>
      <c r="G12" s="435"/>
      <c r="H12" s="5"/>
      <c r="I12" s="15"/>
      <c r="J12" s="352"/>
      <c r="K12" s="353"/>
      <c r="L12" s="16"/>
      <c r="M12" s="16"/>
      <c r="N12" s="16"/>
      <c r="O12" s="16"/>
      <c r="P12" s="16"/>
      <c r="Q12" s="16"/>
      <c r="R12" s="16"/>
      <c r="S12" s="16"/>
      <c r="T12" s="16"/>
      <c r="U12" s="16"/>
      <c r="V12" s="16"/>
    </row>
    <row r="13" spans="1:22" x14ac:dyDescent="0.25">
      <c r="A13" s="369"/>
      <c r="B13" s="370"/>
      <c r="C13" s="370"/>
      <c r="D13" s="371"/>
      <c r="E13" s="6"/>
      <c r="F13" s="434" t="s">
        <v>15</v>
      </c>
      <c r="G13" s="435"/>
      <c r="H13" s="7"/>
      <c r="I13" s="15"/>
      <c r="J13" s="352"/>
      <c r="K13" s="353"/>
      <c r="L13" s="16"/>
      <c r="M13" s="16"/>
      <c r="N13" s="16"/>
      <c r="O13" s="16"/>
      <c r="P13" s="16"/>
      <c r="Q13" s="16"/>
      <c r="R13" s="16"/>
      <c r="S13" s="16"/>
      <c r="T13" s="16"/>
      <c r="U13" s="16"/>
      <c r="V13" s="16"/>
    </row>
    <row r="14" spans="1:22" ht="6" customHeight="1" x14ac:dyDescent="0.25">
      <c r="A14" s="21"/>
      <c r="B14" s="21"/>
      <c r="C14" s="21"/>
      <c r="D14" s="21"/>
      <c r="E14" s="21"/>
      <c r="F14" s="21"/>
      <c r="G14" s="21"/>
      <c r="H14" s="22"/>
      <c r="I14" s="15"/>
      <c r="J14" s="352"/>
      <c r="K14" s="353"/>
      <c r="L14" s="16"/>
      <c r="M14" s="16"/>
      <c r="N14" s="16"/>
      <c r="O14" s="16"/>
      <c r="P14" s="16"/>
      <c r="Q14" s="16"/>
      <c r="R14" s="16"/>
      <c r="S14" s="16"/>
      <c r="T14" s="16"/>
      <c r="U14" s="16"/>
      <c r="V14" s="16"/>
    </row>
    <row r="15" spans="1:22" x14ac:dyDescent="0.25">
      <c r="A15" s="72" t="s">
        <v>16</v>
      </c>
      <c r="B15" s="387" t="s">
        <v>17</v>
      </c>
      <c r="C15" s="387"/>
      <c r="D15" s="72" t="s">
        <v>18</v>
      </c>
      <c r="E15" s="72" t="s">
        <v>19</v>
      </c>
      <c r="F15" s="387" t="s">
        <v>17</v>
      </c>
      <c r="G15" s="387"/>
      <c r="H15" s="72" t="s">
        <v>18</v>
      </c>
      <c r="I15" s="14"/>
      <c r="J15" s="352"/>
      <c r="K15" s="353"/>
      <c r="L15" s="16"/>
      <c r="M15" s="16"/>
      <c r="N15" s="16"/>
      <c r="O15" s="16"/>
      <c r="P15" s="16"/>
      <c r="Q15" s="16"/>
      <c r="R15" s="16"/>
      <c r="S15" s="16"/>
      <c r="T15" s="16"/>
      <c r="U15" s="16"/>
      <c r="V15" s="16"/>
    </row>
    <row r="16" spans="1:22" x14ac:dyDescent="0.25">
      <c r="A16" s="8"/>
      <c r="B16" s="418"/>
      <c r="C16" s="418"/>
      <c r="D16" s="136"/>
      <c r="E16" s="8"/>
      <c r="F16" s="419"/>
      <c r="G16" s="420"/>
      <c r="H16" s="136"/>
      <c r="I16" s="16"/>
      <c r="J16" s="352"/>
      <c r="K16" s="353"/>
      <c r="L16" s="16"/>
      <c r="M16" s="16"/>
      <c r="N16" s="16"/>
      <c r="O16" s="16"/>
      <c r="P16" s="16"/>
      <c r="Q16" s="16"/>
      <c r="R16" s="16"/>
      <c r="S16" s="16"/>
      <c r="T16" s="16"/>
      <c r="U16" s="16"/>
      <c r="V16" s="16"/>
    </row>
    <row r="17" spans="1:22" x14ac:dyDescent="0.25">
      <c r="A17" s="8" t="s">
        <v>184</v>
      </c>
      <c r="B17" s="418" t="s">
        <v>184</v>
      </c>
      <c r="C17" s="418"/>
      <c r="D17" s="136" t="s">
        <v>184</v>
      </c>
      <c r="E17" s="8"/>
      <c r="F17" s="418" t="s">
        <v>184</v>
      </c>
      <c r="G17" s="418"/>
      <c r="H17" s="136" t="s">
        <v>184</v>
      </c>
      <c r="I17" s="16"/>
      <c r="J17" s="352"/>
      <c r="K17" s="353"/>
      <c r="L17" s="16"/>
      <c r="M17" s="16"/>
      <c r="N17" s="16"/>
      <c r="O17" s="16"/>
      <c r="P17" s="16"/>
      <c r="Q17" s="16"/>
      <c r="R17" s="16"/>
      <c r="S17" s="16"/>
      <c r="T17" s="16"/>
      <c r="U17" s="16"/>
      <c r="V17" s="16"/>
    </row>
    <row r="18" spans="1:22" x14ac:dyDescent="0.25">
      <c r="A18" s="8"/>
      <c r="B18" s="418"/>
      <c r="C18" s="418"/>
      <c r="D18" s="136"/>
      <c r="E18" s="8"/>
      <c r="F18" s="418"/>
      <c r="G18" s="418"/>
      <c r="H18" s="136"/>
      <c r="I18" s="16"/>
      <c r="J18" s="352"/>
      <c r="K18" s="353"/>
      <c r="L18" s="16"/>
      <c r="M18" s="16"/>
      <c r="N18" s="16"/>
      <c r="O18" s="16"/>
      <c r="P18" s="16"/>
      <c r="Q18" s="16"/>
      <c r="R18" s="16"/>
      <c r="S18" s="16"/>
      <c r="T18" s="16"/>
      <c r="U18" s="16"/>
      <c r="V18" s="16"/>
    </row>
    <row r="19" spans="1:22" x14ac:dyDescent="0.25">
      <c r="A19" s="9"/>
      <c r="B19" s="425"/>
      <c r="C19" s="425"/>
      <c r="D19" s="137"/>
      <c r="E19" s="9"/>
      <c r="F19" s="418"/>
      <c r="G19" s="418"/>
      <c r="H19" s="136"/>
      <c r="I19" s="16"/>
      <c r="J19" s="352"/>
      <c r="K19" s="353"/>
      <c r="L19" s="16"/>
      <c r="M19" s="16"/>
      <c r="N19" s="16"/>
      <c r="O19" s="16"/>
      <c r="P19" s="16"/>
      <c r="Q19" s="16"/>
      <c r="R19" s="16"/>
      <c r="S19" s="16"/>
      <c r="T19" s="16"/>
      <c r="U19" s="16"/>
      <c r="V19" s="16"/>
    </row>
    <row r="20" spans="1:22" x14ac:dyDescent="0.25">
      <c r="A20" s="75" t="s">
        <v>112</v>
      </c>
      <c r="B20" s="369" t="s">
        <v>251</v>
      </c>
      <c r="C20" s="371"/>
      <c r="D20" s="426" t="s">
        <v>113</v>
      </c>
      <c r="E20" s="427"/>
      <c r="F20" s="428"/>
      <c r="G20" s="429"/>
      <c r="H20" s="430"/>
      <c r="I20" s="16"/>
      <c r="J20" s="352"/>
      <c r="K20" s="353"/>
      <c r="L20" s="16"/>
      <c r="M20" s="16"/>
      <c r="N20" s="16"/>
      <c r="O20" s="16"/>
      <c r="P20" s="16"/>
      <c r="Q20" s="16"/>
      <c r="R20" s="16"/>
      <c r="S20" s="16"/>
      <c r="T20" s="16"/>
      <c r="U20" s="16"/>
      <c r="V20" s="16"/>
    </row>
    <row r="21" spans="1:22" ht="6" customHeight="1" x14ac:dyDescent="0.25">
      <c r="A21" s="16"/>
      <c r="B21" s="16"/>
      <c r="C21" s="16"/>
      <c r="D21" s="16"/>
      <c r="E21" s="16"/>
      <c r="F21" s="16"/>
      <c r="G21" s="16"/>
      <c r="H21" s="16"/>
      <c r="I21" s="16"/>
      <c r="J21" s="262"/>
      <c r="K21" s="263"/>
      <c r="L21" s="16"/>
      <c r="M21" s="16"/>
      <c r="N21" s="16"/>
      <c r="O21" s="16"/>
      <c r="P21" s="16"/>
      <c r="Q21" s="16"/>
      <c r="R21" s="16"/>
      <c r="S21" s="16"/>
      <c r="T21" s="16"/>
      <c r="U21" s="16"/>
      <c r="V21" s="16"/>
    </row>
    <row r="22" spans="1:22" x14ac:dyDescent="0.25">
      <c r="A22" s="431" t="s">
        <v>20</v>
      </c>
      <c r="B22" s="432"/>
      <c r="C22" s="158" t="s">
        <v>21</v>
      </c>
      <c r="D22" s="433" t="s">
        <v>175</v>
      </c>
      <c r="E22" s="433"/>
      <c r="F22" s="433"/>
      <c r="G22" s="433"/>
      <c r="H22" s="433"/>
      <c r="I22" s="16"/>
      <c r="J22" s="314" t="s">
        <v>22</v>
      </c>
      <c r="K22" s="315">
        <f>C10*20%</f>
        <v>0</v>
      </c>
      <c r="L22" s="16"/>
      <c r="M22" s="16"/>
      <c r="N22" s="16"/>
      <c r="O22" s="16"/>
      <c r="P22" s="16"/>
      <c r="Q22" s="16"/>
      <c r="R22" s="16"/>
      <c r="S22" s="16"/>
      <c r="T22" s="16"/>
      <c r="U22" s="16"/>
      <c r="V22" s="16"/>
    </row>
    <row r="23" spans="1:22" ht="15" customHeight="1" x14ac:dyDescent="0.25">
      <c r="A23" s="143" t="s">
        <v>23</v>
      </c>
      <c r="B23" s="18"/>
      <c r="C23" s="311"/>
      <c r="D23" s="433"/>
      <c r="E23" s="433"/>
      <c r="F23" s="433"/>
      <c r="G23" s="433"/>
      <c r="H23" s="433"/>
      <c r="I23" s="16"/>
      <c r="J23" s="314" t="s">
        <v>24</v>
      </c>
      <c r="K23" s="315">
        <f>C10*25%</f>
        <v>0</v>
      </c>
      <c r="L23" s="16"/>
      <c r="M23" s="16"/>
      <c r="N23" s="16"/>
      <c r="O23" s="16"/>
      <c r="P23" s="16"/>
      <c r="Q23" s="16"/>
      <c r="R23" s="16"/>
      <c r="S23" s="16"/>
      <c r="T23" s="16"/>
      <c r="U23" s="16"/>
      <c r="V23" s="16"/>
    </row>
    <row r="24" spans="1:22" x14ac:dyDescent="0.25">
      <c r="A24" s="144" t="s">
        <v>25</v>
      </c>
      <c r="B24" s="19"/>
      <c r="C24" s="312"/>
      <c r="D24" s="132" t="s">
        <v>163</v>
      </c>
      <c r="E24" s="155"/>
      <c r="F24" s="324" t="s">
        <v>159</v>
      </c>
      <c r="G24" s="421"/>
      <c r="H24" s="422"/>
      <c r="I24" s="16"/>
      <c r="J24" s="314" t="s">
        <v>26</v>
      </c>
      <c r="K24" s="315">
        <f>C10*55%</f>
        <v>0</v>
      </c>
      <c r="L24" s="16"/>
      <c r="M24" s="16"/>
      <c r="N24" s="16"/>
      <c r="O24" s="16"/>
      <c r="P24" s="16"/>
      <c r="Q24" s="16"/>
      <c r="R24" s="16"/>
      <c r="S24" s="16"/>
      <c r="T24" s="16"/>
      <c r="U24" s="16"/>
      <c r="V24" s="16"/>
    </row>
    <row r="25" spans="1:22" x14ac:dyDescent="0.25">
      <c r="A25" s="144" t="s">
        <v>27</v>
      </c>
      <c r="B25" s="19"/>
      <c r="C25" s="312"/>
      <c r="D25" s="132" t="s">
        <v>156</v>
      </c>
      <c r="E25" s="142"/>
      <c r="F25" s="131" t="s">
        <v>157</v>
      </c>
      <c r="G25" s="394"/>
      <c r="H25" s="395"/>
      <c r="I25" s="16"/>
      <c r="J25" s="316"/>
      <c r="K25" s="317"/>
      <c r="L25" s="16"/>
      <c r="M25" s="16"/>
      <c r="N25" s="16"/>
      <c r="O25" s="16"/>
      <c r="P25" s="16"/>
      <c r="Q25" s="16"/>
      <c r="R25" s="16"/>
      <c r="S25" s="16"/>
      <c r="T25" s="16"/>
      <c r="U25" s="16"/>
      <c r="V25" s="16"/>
    </row>
    <row r="26" spans="1:22" ht="15" customHeight="1" x14ac:dyDescent="0.25">
      <c r="A26" s="144" t="s">
        <v>28</v>
      </c>
      <c r="B26" s="19"/>
      <c r="C26" s="312"/>
      <c r="D26" s="132" t="s">
        <v>155</v>
      </c>
      <c r="E26" s="416"/>
      <c r="F26" s="416"/>
      <c r="G26" s="416"/>
      <c r="H26" s="417"/>
      <c r="I26" s="16"/>
      <c r="J26" s="318" t="s">
        <v>120</v>
      </c>
      <c r="K26" s="319"/>
      <c r="L26" s="16"/>
      <c r="M26" s="16"/>
      <c r="N26" s="16"/>
      <c r="O26" s="16"/>
      <c r="P26" s="16"/>
      <c r="Q26" s="16"/>
      <c r="R26" s="16"/>
      <c r="S26" s="16"/>
      <c r="T26" s="16"/>
      <c r="U26" s="16"/>
      <c r="V26" s="16"/>
    </row>
    <row r="27" spans="1:22" x14ac:dyDescent="0.25">
      <c r="A27" s="144" t="s">
        <v>30</v>
      </c>
      <c r="B27" s="19"/>
      <c r="C27" s="312"/>
      <c r="D27" s="133"/>
      <c r="E27" s="134"/>
      <c r="F27" s="134"/>
      <c r="G27" s="134"/>
      <c r="H27" s="135"/>
      <c r="I27" s="16"/>
      <c r="J27" s="320" t="s">
        <v>31</v>
      </c>
      <c r="K27" s="319"/>
      <c r="L27" s="16"/>
      <c r="M27" s="16"/>
      <c r="N27" s="16"/>
      <c r="O27" s="16"/>
      <c r="P27" s="16"/>
      <c r="Q27" s="16"/>
      <c r="R27" s="16"/>
      <c r="S27" s="16"/>
      <c r="T27" s="16"/>
      <c r="U27" s="16"/>
      <c r="V27" s="16"/>
    </row>
    <row r="28" spans="1:22" ht="15" customHeight="1" x14ac:dyDescent="0.25">
      <c r="A28" s="144" t="s">
        <v>151</v>
      </c>
      <c r="B28" s="19"/>
      <c r="C28" s="312"/>
      <c r="D28" s="132" t="s">
        <v>163</v>
      </c>
      <c r="E28" s="155"/>
      <c r="F28" s="259" t="s">
        <v>159</v>
      </c>
      <c r="G28" s="421"/>
      <c r="H28" s="422"/>
      <c r="I28" s="16"/>
      <c r="J28" s="321"/>
      <c r="K28" s="317"/>
      <c r="L28" s="16"/>
      <c r="M28" s="16"/>
      <c r="N28" s="16"/>
      <c r="O28" s="16"/>
      <c r="P28" s="16"/>
      <c r="Q28" s="16"/>
      <c r="R28" s="16"/>
      <c r="S28" s="16"/>
      <c r="T28" s="16"/>
      <c r="U28" s="16"/>
      <c r="V28" s="16"/>
    </row>
    <row r="29" spans="1:22" ht="17.25" x14ac:dyDescent="0.25">
      <c r="A29" s="144" t="s">
        <v>182</v>
      </c>
      <c r="B29" s="19"/>
      <c r="C29" s="312"/>
      <c r="D29" s="132" t="s">
        <v>156</v>
      </c>
      <c r="E29" s="142"/>
      <c r="F29" s="131" t="s">
        <v>157</v>
      </c>
      <c r="G29" s="394"/>
      <c r="H29" s="395"/>
      <c r="I29" s="16"/>
      <c r="J29" s="318" t="s">
        <v>29</v>
      </c>
      <c r="K29" s="319"/>
      <c r="L29" s="16"/>
      <c r="M29" s="16"/>
      <c r="N29" s="16"/>
      <c r="O29" s="16"/>
      <c r="P29" s="16"/>
      <c r="Q29" s="16"/>
      <c r="R29" s="16"/>
      <c r="S29" s="16"/>
      <c r="T29" s="16"/>
      <c r="U29" s="16"/>
      <c r="V29" s="16"/>
    </row>
    <row r="30" spans="1:22" x14ac:dyDescent="0.25">
      <c r="A30" s="144" t="s">
        <v>152</v>
      </c>
      <c r="B30" s="19"/>
      <c r="C30" s="312"/>
      <c r="D30" s="132" t="s">
        <v>155</v>
      </c>
      <c r="E30" s="396"/>
      <c r="F30" s="396"/>
      <c r="G30" s="396"/>
      <c r="H30" s="397"/>
      <c r="I30" s="16"/>
      <c r="J30" s="320" t="s">
        <v>32</v>
      </c>
      <c r="K30" s="319"/>
      <c r="L30" s="16"/>
      <c r="M30" s="16"/>
      <c r="N30" s="16"/>
      <c r="O30" s="16"/>
      <c r="P30" s="16"/>
      <c r="Q30" s="16"/>
      <c r="R30" s="16"/>
      <c r="S30" s="16"/>
      <c r="T30" s="16"/>
      <c r="U30" s="16"/>
      <c r="V30" s="16"/>
    </row>
    <row r="31" spans="1:22" ht="15" customHeight="1" x14ac:dyDescent="0.25">
      <c r="A31" s="145" t="s">
        <v>150</v>
      </c>
      <c r="B31" s="19"/>
      <c r="C31" s="312"/>
      <c r="D31" s="411" t="s">
        <v>253</v>
      </c>
      <c r="E31" s="411"/>
      <c r="F31" s="411"/>
      <c r="G31" s="411"/>
      <c r="H31" s="411"/>
      <c r="I31" s="16"/>
      <c r="J31" s="321"/>
      <c r="K31" s="317"/>
      <c r="L31" s="16"/>
      <c r="M31" s="16"/>
      <c r="N31" s="16"/>
      <c r="O31" s="16"/>
      <c r="P31" s="16"/>
      <c r="Q31" s="16"/>
      <c r="R31" s="16"/>
      <c r="S31" s="16"/>
      <c r="T31" s="16"/>
      <c r="U31" s="16"/>
      <c r="V31" s="16"/>
    </row>
    <row r="32" spans="1:22" x14ac:dyDescent="0.25">
      <c r="A32" s="146"/>
      <c r="B32" s="19"/>
      <c r="C32" s="312"/>
      <c r="D32" s="412" t="s">
        <v>156</v>
      </c>
      <c r="E32" s="414"/>
      <c r="F32" s="260" t="s">
        <v>159</v>
      </c>
      <c r="G32" s="423"/>
      <c r="H32" s="424"/>
      <c r="I32" s="16"/>
      <c r="J32" s="318" t="s">
        <v>29</v>
      </c>
      <c r="K32" s="319"/>
      <c r="L32" s="16"/>
      <c r="M32" s="16"/>
      <c r="N32" s="16"/>
      <c r="O32" s="16"/>
      <c r="P32" s="16"/>
      <c r="Q32" s="16"/>
      <c r="R32" s="16"/>
      <c r="S32" s="16"/>
      <c r="T32" s="16"/>
      <c r="U32" s="16"/>
      <c r="V32" s="16"/>
    </row>
    <row r="33" spans="1:22" ht="15.75" thickBot="1" x14ac:dyDescent="0.3">
      <c r="A33" s="147"/>
      <c r="B33" s="20"/>
      <c r="C33" s="313"/>
      <c r="D33" s="413"/>
      <c r="E33" s="415"/>
      <c r="F33" s="261" t="s">
        <v>157</v>
      </c>
      <c r="G33" s="398">
        <f>A16-14</f>
        <v>-14</v>
      </c>
      <c r="H33" s="399"/>
      <c r="I33" s="16"/>
      <c r="J33" s="322" t="s">
        <v>31</v>
      </c>
      <c r="K33" s="323"/>
      <c r="L33" s="16"/>
      <c r="M33" s="16"/>
      <c r="N33" s="16"/>
      <c r="O33" s="16"/>
      <c r="P33" s="16"/>
      <c r="Q33" s="16"/>
      <c r="R33" s="16"/>
      <c r="S33" s="16"/>
      <c r="T33" s="16"/>
      <c r="U33" s="16"/>
      <c r="V33" s="16"/>
    </row>
    <row r="34" spans="1:22" ht="6" customHeight="1" thickBot="1" x14ac:dyDescent="0.3">
      <c r="A34" s="150"/>
      <c r="B34" s="151"/>
      <c r="C34" s="152"/>
      <c r="D34" s="139"/>
      <c r="E34" s="140"/>
      <c r="F34" s="139"/>
      <c r="G34" s="141"/>
      <c r="H34" s="141"/>
      <c r="I34" s="16"/>
      <c r="J34" s="153"/>
      <c r="K34" s="154"/>
      <c r="L34" s="16"/>
      <c r="M34" s="16"/>
      <c r="N34" s="16"/>
      <c r="O34" s="16"/>
      <c r="P34" s="16"/>
      <c r="Q34" s="16"/>
      <c r="R34" s="16"/>
      <c r="S34" s="16"/>
      <c r="T34" s="16"/>
      <c r="U34" s="16"/>
      <c r="V34" s="16"/>
    </row>
    <row r="35" spans="1:22" x14ac:dyDescent="0.25">
      <c r="A35" s="149" t="s">
        <v>33</v>
      </c>
      <c r="B35" s="148">
        <f>SUM(B23:B33)</f>
        <v>0</v>
      </c>
      <c r="C35" s="264">
        <f>SUM(C23:C33)</f>
        <v>0</v>
      </c>
      <c r="D35" s="400" t="s">
        <v>115</v>
      </c>
      <c r="E35" s="402"/>
      <c r="F35" s="403"/>
      <c r="G35" s="403"/>
      <c r="H35" s="404"/>
      <c r="I35" s="16"/>
      <c r="J35" s="446" t="s">
        <v>34</v>
      </c>
      <c r="K35" s="447"/>
      <c r="L35" s="16"/>
      <c r="M35" s="16"/>
      <c r="N35" s="16"/>
      <c r="O35" s="16"/>
      <c r="P35" s="16"/>
      <c r="Q35" s="16"/>
      <c r="R35" s="16"/>
      <c r="S35" s="16"/>
      <c r="T35" s="16"/>
      <c r="U35" s="16"/>
      <c r="V35" s="16"/>
    </row>
    <row r="36" spans="1:22" ht="15.75" customHeight="1" x14ac:dyDescent="0.25">
      <c r="A36" s="438" t="s">
        <v>35</v>
      </c>
      <c r="B36" s="439"/>
      <c r="C36" s="440"/>
      <c r="D36" s="401"/>
      <c r="E36" s="405"/>
      <c r="F36" s="406"/>
      <c r="G36" s="406"/>
      <c r="H36" s="407"/>
      <c r="I36" s="16"/>
      <c r="J36" s="448"/>
      <c r="K36" s="449"/>
      <c r="L36" s="16"/>
      <c r="M36" s="16"/>
      <c r="N36" s="16"/>
      <c r="O36" s="16"/>
      <c r="P36" s="16"/>
      <c r="Q36" s="16"/>
      <c r="R36" s="16"/>
      <c r="S36" s="16"/>
      <c r="T36" s="16"/>
      <c r="U36" s="16"/>
      <c r="V36" s="16"/>
    </row>
    <row r="37" spans="1:22" ht="6" customHeight="1" x14ac:dyDescent="0.25">
      <c r="A37" s="441"/>
      <c r="B37" s="442"/>
      <c r="C37" s="443"/>
      <c r="D37" s="401"/>
      <c r="E37" s="405"/>
      <c r="F37" s="406"/>
      <c r="G37" s="406"/>
      <c r="H37" s="407"/>
      <c r="I37" s="16"/>
      <c r="J37" s="354"/>
      <c r="K37" s="355"/>
      <c r="L37" s="16"/>
      <c r="M37" s="16"/>
      <c r="N37" s="16"/>
      <c r="O37" s="16"/>
      <c r="P37" s="16"/>
      <c r="Q37" s="16"/>
      <c r="R37" s="16"/>
      <c r="S37" s="16"/>
      <c r="T37" s="16"/>
      <c r="U37" s="16"/>
      <c r="V37" s="16"/>
    </row>
    <row r="38" spans="1:22" ht="15" customHeight="1" x14ac:dyDescent="0.25">
      <c r="A38" s="431" t="s">
        <v>36</v>
      </c>
      <c r="B38" s="431"/>
      <c r="C38" s="432"/>
      <c r="D38" s="401"/>
      <c r="E38" s="405"/>
      <c r="F38" s="406"/>
      <c r="G38" s="406"/>
      <c r="H38" s="407"/>
      <c r="I38" s="16"/>
      <c r="J38" s="354"/>
      <c r="K38" s="355"/>
      <c r="L38" s="16"/>
      <c r="M38" s="16"/>
      <c r="N38" s="16"/>
      <c r="O38" s="16"/>
      <c r="P38" s="16"/>
      <c r="Q38" s="16"/>
      <c r="R38" s="16"/>
      <c r="S38" s="16"/>
      <c r="T38" s="16"/>
      <c r="U38" s="16"/>
      <c r="V38" s="16"/>
    </row>
    <row r="39" spans="1:22" x14ac:dyDescent="0.25">
      <c r="A39" s="369"/>
      <c r="B39" s="370"/>
      <c r="C39" s="370"/>
      <c r="D39" s="401"/>
      <c r="E39" s="405"/>
      <c r="F39" s="406"/>
      <c r="G39" s="406"/>
      <c r="H39" s="407"/>
      <c r="I39" s="16"/>
      <c r="J39" s="444" t="s">
        <v>130</v>
      </c>
      <c r="K39" s="445"/>
      <c r="L39" s="16"/>
      <c r="M39" s="16"/>
      <c r="N39" s="16"/>
      <c r="O39" s="16"/>
      <c r="P39" s="16"/>
      <c r="Q39" s="16"/>
      <c r="R39" s="16"/>
      <c r="S39" s="16"/>
      <c r="T39" s="16"/>
      <c r="U39" s="16"/>
      <c r="V39" s="16"/>
    </row>
    <row r="40" spans="1:22" x14ac:dyDescent="0.25">
      <c r="A40" s="385" t="s">
        <v>37</v>
      </c>
      <c r="B40" s="385"/>
      <c r="C40" s="386"/>
      <c r="D40" s="401"/>
      <c r="E40" s="408"/>
      <c r="F40" s="409"/>
      <c r="G40" s="409"/>
      <c r="H40" s="410"/>
      <c r="I40" s="16"/>
      <c r="J40" s="346"/>
      <c r="K40" s="347"/>
      <c r="L40" s="16"/>
      <c r="M40" s="16"/>
      <c r="N40" s="16"/>
      <c r="O40" s="16"/>
      <c r="P40" s="16"/>
      <c r="Q40" s="16"/>
      <c r="R40" s="16"/>
      <c r="S40" s="16"/>
      <c r="T40" s="16"/>
      <c r="U40" s="16"/>
      <c r="V40" s="16"/>
    </row>
    <row r="41" spans="1:22" x14ac:dyDescent="0.25">
      <c r="A41" s="385"/>
      <c r="B41" s="385"/>
      <c r="C41" s="385"/>
      <c r="D41" s="363" t="s">
        <v>38</v>
      </c>
      <c r="E41" s="387"/>
      <c r="F41" s="387"/>
      <c r="G41" s="387"/>
      <c r="H41" s="387"/>
      <c r="I41" s="16"/>
      <c r="J41" s="348"/>
      <c r="K41" s="349"/>
      <c r="L41" s="16"/>
      <c r="M41" s="16"/>
      <c r="N41" s="16"/>
      <c r="O41" s="16"/>
      <c r="P41" s="16"/>
      <c r="Q41" s="16"/>
      <c r="R41" s="16"/>
      <c r="S41" s="16"/>
      <c r="T41" s="16"/>
      <c r="U41" s="16"/>
      <c r="V41" s="16"/>
    </row>
    <row r="42" spans="1:22" x14ac:dyDescent="0.25">
      <c r="A42" s="385"/>
      <c r="B42" s="385"/>
      <c r="C42" s="385"/>
      <c r="D42" s="388" t="s">
        <v>243</v>
      </c>
      <c r="E42" s="389"/>
      <c r="F42" s="389"/>
      <c r="G42" s="389"/>
      <c r="H42" s="390"/>
      <c r="I42" s="17"/>
      <c r="J42" s="350" t="s">
        <v>39</v>
      </c>
      <c r="K42" s="351"/>
      <c r="L42" s="16"/>
      <c r="M42" s="16"/>
      <c r="N42" s="16"/>
      <c r="O42" s="16"/>
      <c r="P42" s="16"/>
      <c r="Q42" s="16"/>
      <c r="R42" s="16"/>
      <c r="S42" s="16"/>
      <c r="T42" s="16"/>
      <c r="U42" s="16"/>
      <c r="V42" s="16"/>
    </row>
    <row r="43" spans="1:22" ht="15" customHeight="1" thickBot="1" x14ac:dyDescent="0.3">
      <c r="A43" s="385"/>
      <c r="B43" s="385"/>
      <c r="C43" s="385"/>
      <c r="D43" s="391"/>
      <c r="E43" s="392"/>
      <c r="F43" s="392"/>
      <c r="G43" s="392"/>
      <c r="H43" s="393"/>
      <c r="I43" s="17"/>
      <c r="J43" s="356" t="s">
        <v>239</v>
      </c>
      <c r="K43" s="357"/>
      <c r="L43" s="16"/>
      <c r="M43" s="16"/>
      <c r="N43" s="16"/>
      <c r="O43" s="16"/>
      <c r="P43" s="16"/>
      <c r="Q43" s="16"/>
      <c r="R43" s="16"/>
      <c r="S43" s="16"/>
      <c r="T43" s="16"/>
      <c r="U43" s="16"/>
      <c r="V43" s="16"/>
    </row>
    <row r="44" spans="1:22" x14ac:dyDescent="0.25">
      <c r="A44" s="16"/>
      <c r="B44" s="16"/>
      <c r="C44" s="16"/>
      <c r="D44" s="16"/>
      <c r="E44" s="16"/>
      <c r="F44" s="16"/>
      <c r="G44" s="16"/>
      <c r="H44" s="16"/>
      <c r="I44" s="16"/>
      <c r="J44" s="16"/>
      <c r="K44" s="16"/>
      <c r="L44" s="16"/>
      <c r="M44" s="16"/>
      <c r="N44" s="16"/>
      <c r="O44" s="16"/>
      <c r="P44" s="16"/>
      <c r="Q44" s="16"/>
      <c r="R44" s="16"/>
      <c r="S44" s="16"/>
      <c r="T44" s="16"/>
      <c r="U44" s="16"/>
      <c r="V44" s="16"/>
    </row>
    <row r="45" spans="1:22" x14ac:dyDescent="0.25">
      <c r="A45" s="16"/>
      <c r="B45" s="16"/>
      <c r="C45" s="16"/>
      <c r="D45" s="16"/>
      <c r="E45" s="16"/>
      <c r="F45" s="16"/>
      <c r="G45" s="16"/>
      <c r="H45" s="16"/>
      <c r="I45" s="16"/>
      <c r="J45" s="16"/>
      <c r="K45" s="16"/>
      <c r="L45" s="16"/>
      <c r="M45" s="16"/>
      <c r="N45" s="16"/>
      <c r="O45" s="16"/>
      <c r="P45" s="16"/>
      <c r="Q45" s="16"/>
      <c r="R45" s="16"/>
      <c r="S45" s="16"/>
      <c r="T45" s="16"/>
      <c r="U45" s="16"/>
      <c r="V45" s="16"/>
    </row>
    <row r="46" spans="1:22" x14ac:dyDescent="0.25">
      <c r="A46" s="16"/>
      <c r="B46" s="16"/>
      <c r="C46" s="16"/>
      <c r="D46" s="16"/>
      <c r="E46" s="16"/>
      <c r="F46" s="16"/>
      <c r="G46" s="16"/>
      <c r="H46" s="16"/>
      <c r="I46" s="16"/>
      <c r="J46" s="16"/>
      <c r="K46" s="16"/>
      <c r="L46" s="16"/>
      <c r="M46" s="16"/>
      <c r="N46" s="16"/>
      <c r="O46" s="16"/>
      <c r="P46" s="16"/>
      <c r="Q46" s="16"/>
      <c r="R46" s="16"/>
      <c r="S46" s="16"/>
      <c r="T46" s="16"/>
      <c r="U46" s="16"/>
      <c r="V46" s="16"/>
    </row>
    <row r="47" spans="1:22" x14ac:dyDescent="0.25">
      <c r="A47" s="16"/>
      <c r="B47" s="16"/>
      <c r="C47" s="16"/>
      <c r="D47" s="16"/>
      <c r="E47" s="16"/>
      <c r="F47" s="16"/>
      <c r="G47" s="16"/>
      <c r="H47" s="16"/>
      <c r="I47" s="16"/>
      <c r="J47" s="16"/>
      <c r="K47" s="16"/>
      <c r="L47" s="16"/>
      <c r="M47" s="16"/>
      <c r="N47" s="16"/>
      <c r="O47" s="16"/>
      <c r="P47" s="16"/>
      <c r="Q47" s="16"/>
      <c r="R47" s="16"/>
      <c r="S47" s="16"/>
      <c r="T47" s="16"/>
      <c r="U47" s="16"/>
      <c r="V47" s="16"/>
    </row>
    <row r="48" spans="1:22" x14ac:dyDescent="0.25">
      <c r="A48" s="16"/>
      <c r="B48" s="16"/>
      <c r="C48" s="16"/>
      <c r="D48" s="16"/>
      <c r="E48" s="16"/>
      <c r="F48" s="16"/>
      <c r="G48" s="16"/>
      <c r="H48" s="16"/>
      <c r="I48" s="16"/>
      <c r="J48" s="16"/>
      <c r="K48" s="16"/>
      <c r="L48" s="16"/>
      <c r="M48" s="16"/>
      <c r="N48" s="16"/>
      <c r="O48" s="16"/>
      <c r="P48" s="16"/>
      <c r="Q48" s="16"/>
      <c r="R48" s="16"/>
      <c r="S48" s="16"/>
      <c r="T48" s="16"/>
      <c r="U48" s="16"/>
      <c r="V48" s="16"/>
    </row>
    <row r="49" spans="1:22" x14ac:dyDescent="0.25">
      <c r="A49" s="16"/>
      <c r="B49" s="16"/>
      <c r="C49" s="16"/>
      <c r="D49" s="16"/>
      <c r="E49" s="16"/>
      <c r="F49" s="16"/>
      <c r="G49" s="16"/>
      <c r="H49" s="16"/>
      <c r="I49" s="16"/>
      <c r="J49" s="16"/>
      <c r="K49" s="16"/>
      <c r="L49" s="16"/>
      <c r="M49" s="16"/>
      <c r="N49" s="16"/>
      <c r="O49" s="16"/>
      <c r="P49" s="16"/>
      <c r="Q49" s="16"/>
      <c r="R49" s="16"/>
      <c r="S49" s="16"/>
      <c r="T49" s="16"/>
      <c r="U49" s="16"/>
      <c r="V49" s="16"/>
    </row>
    <row r="50" spans="1:22" x14ac:dyDescent="0.25">
      <c r="A50" s="16"/>
      <c r="B50" s="16"/>
      <c r="C50" s="16"/>
      <c r="D50" s="16"/>
      <c r="E50" s="16"/>
      <c r="F50" s="16"/>
      <c r="G50" s="16"/>
      <c r="H50" s="16"/>
      <c r="I50" s="16"/>
      <c r="J50" s="16"/>
      <c r="K50" s="16"/>
      <c r="L50" s="16"/>
      <c r="M50" s="16"/>
      <c r="N50" s="16"/>
      <c r="O50" s="16"/>
      <c r="P50" s="16"/>
      <c r="Q50" s="16"/>
      <c r="R50" s="16"/>
      <c r="S50" s="16"/>
      <c r="T50" s="16"/>
      <c r="U50" s="16"/>
      <c r="V50" s="16"/>
    </row>
    <row r="51" spans="1:22" x14ac:dyDescent="0.25">
      <c r="A51" s="16"/>
      <c r="B51" s="16"/>
      <c r="C51" s="16"/>
      <c r="D51" s="16"/>
      <c r="E51" s="16"/>
      <c r="F51" s="16"/>
      <c r="G51" s="16"/>
      <c r="H51" s="16"/>
      <c r="I51" s="16"/>
      <c r="J51" s="16"/>
      <c r="K51" s="16"/>
      <c r="L51" s="16"/>
      <c r="M51" s="16"/>
      <c r="N51" s="16"/>
      <c r="O51" s="16"/>
      <c r="P51" s="16"/>
      <c r="Q51" s="16"/>
      <c r="R51" s="16"/>
      <c r="S51" s="16"/>
      <c r="T51" s="16"/>
      <c r="U51" s="16"/>
      <c r="V51" s="16"/>
    </row>
    <row r="52" spans="1:22" x14ac:dyDescent="0.25">
      <c r="A52" s="16"/>
      <c r="B52" s="16"/>
      <c r="C52" s="16"/>
      <c r="D52" s="16"/>
      <c r="E52" s="16"/>
      <c r="F52" s="16"/>
      <c r="G52" s="16"/>
      <c r="H52" s="16"/>
      <c r="I52" s="16"/>
      <c r="J52" s="16"/>
      <c r="K52" s="16"/>
      <c r="L52" s="16"/>
      <c r="M52" s="16"/>
      <c r="N52" s="16"/>
      <c r="O52" s="16"/>
      <c r="P52" s="16"/>
      <c r="Q52" s="16"/>
      <c r="R52" s="16"/>
      <c r="S52" s="16"/>
      <c r="T52" s="16"/>
      <c r="U52" s="16"/>
      <c r="V52" s="16"/>
    </row>
    <row r="53" spans="1:22" x14ac:dyDescent="0.25">
      <c r="A53" s="16"/>
      <c r="B53" s="16"/>
      <c r="C53" s="16"/>
      <c r="D53" s="16"/>
      <c r="E53" s="16"/>
      <c r="F53" s="16"/>
      <c r="G53" s="16"/>
      <c r="H53" s="16"/>
      <c r="I53" s="16"/>
      <c r="J53" s="16"/>
      <c r="K53" s="16"/>
      <c r="L53" s="16"/>
      <c r="M53" s="16"/>
      <c r="N53" s="16"/>
      <c r="O53" s="16"/>
      <c r="P53" s="16"/>
      <c r="Q53" s="16"/>
      <c r="R53" s="16"/>
      <c r="S53" s="16"/>
      <c r="T53" s="16"/>
      <c r="U53" s="16"/>
      <c r="V53" s="16"/>
    </row>
    <row r="54" spans="1:22" x14ac:dyDescent="0.25">
      <c r="A54" s="16"/>
      <c r="B54" s="16"/>
      <c r="C54" s="16"/>
      <c r="D54" s="16"/>
      <c r="E54" s="16"/>
      <c r="F54" s="16"/>
      <c r="G54" s="16"/>
      <c r="H54" s="16"/>
      <c r="I54" s="16"/>
      <c r="J54" s="16"/>
      <c r="K54" s="16"/>
      <c r="L54" s="16"/>
      <c r="M54" s="16"/>
      <c r="N54" s="16"/>
      <c r="O54" s="16"/>
      <c r="P54" s="16"/>
      <c r="Q54" s="16"/>
      <c r="R54" s="16"/>
      <c r="S54" s="16"/>
      <c r="T54" s="16"/>
      <c r="U54" s="16"/>
      <c r="V54" s="16"/>
    </row>
    <row r="55" spans="1:22" x14ac:dyDescent="0.25">
      <c r="A55" s="16"/>
      <c r="B55" s="16"/>
      <c r="C55" s="16"/>
      <c r="D55" s="16"/>
      <c r="E55" s="16"/>
      <c r="F55" s="16"/>
      <c r="G55" s="16"/>
      <c r="H55" s="16"/>
      <c r="I55" s="16"/>
      <c r="J55" s="16"/>
      <c r="K55" s="16"/>
      <c r="L55" s="16"/>
      <c r="M55" s="16"/>
      <c r="N55" s="16"/>
      <c r="O55" s="16"/>
      <c r="P55" s="16"/>
      <c r="Q55" s="16"/>
      <c r="R55" s="16"/>
      <c r="S55" s="16"/>
      <c r="T55" s="16"/>
      <c r="U55" s="16"/>
      <c r="V55" s="16"/>
    </row>
    <row r="56" spans="1:22" x14ac:dyDescent="0.25">
      <c r="A56" s="16"/>
      <c r="B56" s="16"/>
      <c r="C56" s="16"/>
      <c r="D56" s="16"/>
      <c r="E56" s="16"/>
      <c r="F56" s="16"/>
      <c r="G56" s="16"/>
      <c r="H56" s="16"/>
      <c r="I56" s="16"/>
      <c r="J56" s="16"/>
      <c r="K56" s="16"/>
      <c r="L56" s="16"/>
      <c r="M56" s="16"/>
      <c r="N56" s="16"/>
      <c r="O56" s="16"/>
      <c r="P56" s="16"/>
      <c r="Q56" s="16"/>
      <c r="R56" s="16"/>
      <c r="S56" s="16"/>
      <c r="T56" s="16"/>
      <c r="U56" s="16"/>
      <c r="V56" s="16"/>
    </row>
    <row r="57" spans="1:22" x14ac:dyDescent="0.25">
      <c r="A57" s="16"/>
      <c r="B57" s="16"/>
      <c r="C57" s="16"/>
      <c r="D57" s="16"/>
      <c r="E57" s="16"/>
      <c r="F57" s="16"/>
      <c r="G57" s="16"/>
      <c r="H57" s="16"/>
      <c r="I57" s="16"/>
      <c r="J57" s="16"/>
      <c r="K57" s="16"/>
      <c r="L57" s="16"/>
      <c r="M57" s="16"/>
      <c r="N57" s="16"/>
      <c r="O57" s="16"/>
      <c r="P57" s="16"/>
      <c r="Q57" s="16"/>
      <c r="R57" s="16"/>
      <c r="S57" s="16"/>
      <c r="T57" s="16"/>
      <c r="U57" s="16"/>
      <c r="V57" s="16"/>
    </row>
    <row r="58" spans="1:22" x14ac:dyDescent="0.25">
      <c r="A58" s="16"/>
      <c r="B58" s="16"/>
      <c r="C58" s="16"/>
      <c r="D58" s="16"/>
      <c r="E58" s="16"/>
      <c r="F58" s="16"/>
      <c r="G58" s="16"/>
      <c r="H58" s="16"/>
      <c r="I58" s="16"/>
      <c r="J58" s="16"/>
      <c r="K58" s="16"/>
      <c r="L58" s="16"/>
      <c r="M58" s="16"/>
      <c r="N58" s="16"/>
      <c r="O58" s="16"/>
      <c r="P58" s="16"/>
      <c r="Q58" s="16"/>
      <c r="R58" s="16"/>
      <c r="S58" s="16"/>
      <c r="T58" s="16"/>
      <c r="U58" s="16"/>
      <c r="V58" s="16"/>
    </row>
    <row r="59" spans="1:22" x14ac:dyDescent="0.25">
      <c r="A59" s="16"/>
      <c r="B59" s="16"/>
      <c r="C59" s="16"/>
      <c r="D59" s="16"/>
      <c r="E59" s="16"/>
      <c r="F59" s="16"/>
      <c r="G59" s="16"/>
      <c r="H59" s="16"/>
      <c r="I59" s="16"/>
      <c r="J59" s="16"/>
      <c r="K59" s="16"/>
      <c r="L59" s="16"/>
      <c r="M59" s="16"/>
      <c r="N59" s="16"/>
      <c r="O59" s="16"/>
      <c r="P59" s="16"/>
      <c r="Q59" s="16"/>
      <c r="R59" s="16"/>
      <c r="S59" s="16"/>
      <c r="T59" s="16"/>
      <c r="U59" s="16"/>
      <c r="V59" s="16"/>
    </row>
    <row r="60" spans="1:22" x14ac:dyDescent="0.25">
      <c r="A60" s="16"/>
      <c r="B60" s="16"/>
      <c r="C60" s="16"/>
      <c r="D60" s="16"/>
      <c r="E60" s="16"/>
      <c r="F60" s="16"/>
      <c r="G60" s="16"/>
      <c r="H60" s="16"/>
      <c r="I60" s="16"/>
      <c r="J60" s="16"/>
      <c r="K60" s="16"/>
      <c r="L60" s="16"/>
      <c r="M60" s="16"/>
      <c r="N60" s="16"/>
      <c r="O60" s="16"/>
      <c r="P60" s="16"/>
      <c r="Q60" s="16"/>
      <c r="R60" s="16"/>
      <c r="S60" s="16"/>
      <c r="T60" s="16"/>
      <c r="U60" s="16"/>
      <c r="V60" s="16"/>
    </row>
    <row r="61" spans="1:22" x14ac:dyDescent="0.25">
      <c r="A61" s="16"/>
      <c r="B61" s="16"/>
      <c r="C61" s="16"/>
      <c r="D61" s="16"/>
      <c r="E61" s="16"/>
      <c r="F61" s="16"/>
      <c r="G61" s="16"/>
      <c r="H61" s="16"/>
      <c r="I61" s="16"/>
      <c r="J61" s="16"/>
      <c r="K61" s="16"/>
      <c r="L61" s="16"/>
      <c r="M61" s="16"/>
      <c r="N61" s="16"/>
      <c r="O61" s="16"/>
      <c r="P61" s="16"/>
      <c r="Q61" s="16"/>
      <c r="R61" s="16"/>
      <c r="S61" s="16"/>
      <c r="T61" s="16"/>
      <c r="U61" s="16"/>
      <c r="V61" s="16"/>
    </row>
    <row r="62" spans="1:22" x14ac:dyDescent="0.25">
      <c r="A62" s="16"/>
      <c r="B62" s="16"/>
      <c r="C62" s="16"/>
      <c r="D62" s="16"/>
      <c r="E62" s="16"/>
      <c r="F62" s="16"/>
      <c r="G62" s="16"/>
      <c r="H62" s="16"/>
      <c r="I62" s="16"/>
      <c r="J62" s="16"/>
      <c r="K62" s="16"/>
      <c r="L62" s="16"/>
      <c r="M62" s="16"/>
      <c r="N62" s="16"/>
      <c r="O62" s="16"/>
      <c r="P62" s="16"/>
      <c r="Q62" s="16"/>
      <c r="R62" s="16"/>
      <c r="S62" s="16"/>
      <c r="T62" s="16"/>
      <c r="U62" s="16"/>
      <c r="V62" s="16"/>
    </row>
    <row r="63" spans="1:22" x14ac:dyDescent="0.25">
      <c r="A63" s="16"/>
      <c r="B63" s="16"/>
      <c r="C63" s="16"/>
      <c r="D63" s="16"/>
      <c r="E63" s="16"/>
      <c r="F63" s="16"/>
      <c r="G63" s="16"/>
      <c r="H63" s="16"/>
      <c r="I63" s="16"/>
      <c r="J63" s="16"/>
      <c r="K63" s="16"/>
      <c r="L63" s="16"/>
      <c r="M63" s="16"/>
      <c r="N63" s="16"/>
      <c r="O63" s="16"/>
      <c r="P63" s="16"/>
      <c r="Q63" s="16"/>
      <c r="R63" s="16"/>
      <c r="S63" s="16"/>
      <c r="T63" s="16"/>
      <c r="U63" s="16"/>
      <c r="V63" s="16"/>
    </row>
    <row r="64" spans="1:22" x14ac:dyDescent="0.25">
      <c r="A64" s="16"/>
      <c r="B64" s="16"/>
      <c r="C64" s="16"/>
      <c r="D64" s="16"/>
      <c r="E64" s="16"/>
      <c r="F64" s="16"/>
      <c r="G64" s="16"/>
      <c r="H64" s="16"/>
      <c r="I64" s="16"/>
      <c r="J64" s="16"/>
      <c r="K64" s="16"/>
      <c r="L64" s="16"/>
      <c r="M64" s="16"/>
      <c r="N64" s="16"/>
      <c r="O64" s="16"/>
      <c r="P64" s="16"/>
      <c r="Q64" s="16"/>
      <c r="R64" s="16"/>
      <c r="S64" s="16"/>
      <c r="T64" s="16"/>
      <c r="U64" s="16"/>
      <c r="V64" s="16"/>
    </row>
    <row r="65" spans="1:22" x14ac:dyDescent="0.25">
      <c r="A65" s="16"/>
      <c r="B65" s="16"/>
      <c r="C65" s="16"/>
      <c r="D65" s="16"/>
      <c r="E65" s="16"/>
      <c r="F65" s="16"/>
      <c r="G65" s="16"/>
      <c r="H65" s="16"/>
      <c r="I65" s="16"/>
      <c r="J65" s="16"/>
      <c r="K65" s="16"/>
      <c r="L65" s="16"/>
      <c r="M65" s="16"/>
      <c r="N65" s="16"/>
      <c r="O65" s="16"/>
      <c r="P65" s="16"/>
      <c r="Q65" s="16"/>
      <c r="R65" s="16"/>
      <c r="S65" s="16"/>
      <c r="T65" s="16"/>
      <c r="U65" s="16"/>
      <c r="V65" s="16"/>
    </row>
    <row r="66" spans="1:22" x14ac:dyDescent="0.25">
      <c r="A66" s="16"/>
      <c r="B66" s="16"/>
      <c r="C66" s="16"/>
      <c r="D66" s="16"/>
      <c r="E66" s="16"/>
      <c r="F66" s="16"/>
      <c r="G66" s="16"/>
      <c r="H66" s="16"/>
      <c r="I66" s="16"/>
      <c r="J66" s="16"/>
      <c r="K66" s="16"/>
      <c r="L66" s="16"/>
      <c r="M66" s="16"/>
      <c r="N66" s="16"/>
      <c r="O66" s="16"/>
      <c r="P66" s="16"/>
      <c r="Q66" s="16"/>
      <c r="R66" s="16"/>
      <c r="S66" s="16"/>
      <c r="T66" s="16"/>
      <c r="U66" s="16"/>
      <c r="V66" s="16"/>
    </row>
    <row r="67" spans="1:22" x14ac:dyDescent="0.25">
      <c r="A67" s="16"/>
      <c r="B67" s="16"/>
      <c r="C67" s="16"/>
      <c r="D67" s="16"/>
      <c r="E67" s="16"/>
      <c r="F67" s="16"/>
      <c r="G67" s="16"/>
      <c r="H67" s="16"/>
      <c r="I67" s="16"/>
      <c r="J67" s="16"/>
      <c r="K67" s="16"/>
      <c r="L67" s="16"/>
      <c r="M67" s="16"/>
      <c r="N67" s="16"/>
      <c r="O67" s="16"/>
      <c r="P67" s="16"/>
      <c r="Q67" s="16"/>
      <c r="R67" s="16"/>
      <c r="S67" s="16"/>
      <c r="T67" s="16"/>
      <c r="U67" s="16"/>
      <c r="V67" s="16"/>
    </row>
    <row r="68" spans="1:22" x14ac:dyDescent="0.25">
      <c r="A68" s="16"/>
      <c r="B68" s="16"/>
      <c r="C68" s="16"/>
      <c r="D68" s="16"/>
      <c r="E68" s="16"/>
      <c r="F68" s="16"/>
      <c r="G68" s="16"/>
      <c r="H68" s="16"/>
      <c r="I68" s="16"/>
      <c r="J68" s="16"/>
      <c r="K68" s="16"/>
      <c r="L68" s="16"/>
      <c r="M68" s="16"/>
      <c r="N68" s="16"/>
      <c r="O68" s="16"/>
      <c r="P68" s="16"/>
      <c r="Q68" s="16"/>
      <c r="R68" s="16"/>
      <c r="S68" s="16"/>
      <c r="T68" s="16"/>
      <c r="U68" s="16"/>
      <c r="V68" s="16"/>
    </row>
    <row r="69" spans="1:22" x14ac:dyDescent="0.25">
      <c r="A69" s="16"/>
      <c r="B69" s="16"/>
      <c r="C69" s="16"/>
      <c r="D69" s="16"/>
      <c r="E69" s="16"/>
      <c r="F69" s="16"/>
      <c r="G69" s="16"/>
      <c r="H69" s="16"/>
      <c r="I69" s="16"/>
      <c r="J69" s="16"/>
      <c r="K69" s="16"/>
      <c r="L69" s="16"/>
      <c r="M69" s="16"/>
      <c r="N69" s="16"/>
      <c r="O69" s="16"/>
      <c r="P69" s="16"/>
      <c r="Q69" s="16"/>
      <c r="R69" s="16"/>
      <c r="S69" s="16"/>
      <c r="T69" s="16"/>
      <c r="U69" s="16"/>
      <c r="V69" s="16"/>
    </row>
    <row r="70" spans="1:22" x14ac:dyDescent="0.25">
      <c r="A70" s="16"/>
      <c r="B70" s="16"/>
      <c r="C70" s="16"/>
      <c r="D70" s="16"/>
      <c r="E70" s="16"/>
      <c r="F70" s="16"/>
      <c r="G70" s="16"/>
      <c r="H70" s="16"/>
      <c r="I70" s="16"/>
      <c r="J70" s="16"/>
      <c r="K70" s="16"/>
      <c r="L70" s="16"/>
      <c r="M70" s="16"/>
      <c r="N70" s="16"/>
      <c r="O70" s="16"/>
      <c r="P70" s="16"/>
      <c r="Q70" s="16"/>
      <c r="R70" s="16"/>
      <c r="S70" s="16"/>
      <c r="T70" s="16"/>
      <c r="U70" s="16"/>
      <c r="V70" s="16"/>
    </row>
    <row r="71" spans="1:22" x14ac:dyDescent="0.25">
      <c r="A71" s="16"/>
      <c r="B71" s="16"/>
      <c r="C71" s="16"/>
      <c r="D71" s="16"/>
      <c r="E71" s="16"/>
      <c r="F71" s="16"/>
      <c r="G71" s="16"/>
      <c r="H71" s="16"/>
      <c r="I71" s="16"/>
      <c r="J71" s="16"/>
      <c r="K71" s="16"/>
      <c r="L71" s="16"/>
      <c r="M71" s="16"/>
      <c r="N71" s="16"/>
      <c r="O71" s="16"/>
      <c r="P71" s="16"/>
      <c r="Q71" s="16"/>
      <c r="R71" s="16"/>
      <c r="S71" s="16"/>
      <c r="T71" s="16"/>
      <c r="U71" s="16"/>
      <c r="V71" s="16"/>
    </row>
    <row r="72" spans="1:22" x14ac:dyDescent="0.25">
      <c r="A72" s="16"/>
      <c r="B72" s="16"/>
      <c r="C72" s="16"/>
      <c r="D72" s="16"/>
      <c r="E72" s="16"/>
      <c r="F72" s="16"/>
      <c r="G72" s="16"/>
      <c r="H72" s="16"/>
      <c r="I72" s="16"/>
      <c r="J72" s="16"/>
      <c r="K72" s="16"/>
      <c r="L72" s="16"/>
      <c r="M72" s="16"/>
      <c r="N72" s="16"/>
      <c r="O72" s="16"/>
      <c r="P72" s="16"/>
      <c r="Q72" s="16"/>
      <c r="R72" s="16"/>
      <c r="S72" s="16"/>
      <c r="T72" s="16"/>
      <c r="U72" s="16"/>
      <c r="V72" s="16"/>
    </row>
    <row r="73" spans="1:22" x14ac:dyDescent="0.25">
      <c r="A73" s="16"/>
      <c r="B73" s="16"/>
      <c r="C73" s="16"/>
      <c r="D73" s="16"/>
      <c r="E73" s="16"/>
      <c r="F73" s="16"/>
      <c r="G73" s="16"/>
      <c r="H73" s="16"/>
      <c r="I73" s="16"/>
      <c r="J73" s="16"/>
      <c r="K73" s="16"/>
      <c r="L73" s="16"/>
      <c r="M73" s="16"/>
      <c r="N73" s="16"/>
      <c r="O73" s="16"/>
      <c r="P73" s="16"/>
      <c r="Q73" s="16"/>
      <c r="R73" s="16"/>
      <c r="S73" s="16"/>
      <c r="T73" s="16"/>
      <c r="U73" s="16"/>
      <c r="V73" s="16"/>
    </row>
    <row r="74" spans="1:22" x14ac:dyDescent="0.25">
      <c r="A74" s="16"/>
      <c r="B74" s="16"/>
      <c r="C74" s="16"/>
      <c r="D74" s="16"/>
      <c r="E74" s="16"/>
      <c r="F74" s="16"/>
      <c r="G74" s="16"/>
      <c r="H74" s="16"/>
      <c r="I74" s="16"/>
      <c r="J74" s="16"/>
      <c r="K74" s="16"/>
      <c r="L74" s="16"/>
      <c r="M74" s="16"/>
      <c r="N74" s="16"/>
      <c r="O74" s="16"/>
      <c r="P74" s="16"/>
      <c r="Q74" s="16"/>
      <c r="R74" s="16"/>
      <c r="S74" s="16"/>
      <c r="T74" s="16"/>
      <c r="U74" s="16"/>
      <c r="V74" s="16"/>
    </row>
    <row r="75" spans="1:22" x14ac:dyDescent="0.25">
      <c r="A75" s="16"/>
      <c r="B75" s="16"/>
      <c r="C75" s="16"/>
      <c r="D75" s="16"/>
      <c r="E75" s="16"/>
      <c r="F75" s="16"/>
      <c r="G75" s="16"/>
      <c r="H75" s="16"/>
      <c r="I75" s="16"/>
      <c r="J75" s="16"/>
      <c r="K75" s="16"/>
      <c r="L75" s="16"/>
      <c r="M75" s="16"/>
      <c r="N75" s="16"/>
      <c r="O75" s="16"/>
      <c r="P75" s="16"/>
      <c r="Q75" s="16"/>
      <c r="R75" s="16"/>
      <c r="S75" s="16"/>
      <c r="T75" s="16"/>
      <c r="U75" s="16"/>
      <c r="V75" s="16"/>
    </row>
    <row r="76" spans="1:22" x14ac:dyDescent="0.25">
      <c r="A76" s="16"/>
      <c r="B76" s="16"/>
      <c r="C76" s="16"/>
      <c r="D76" s="16"/>
      <c r="E76" s="16"/>
      <c r="F76" s="16"/>
      <c r="G76" s="16"/>
      <c r="H76" s="16"/>
      <c r="I76" s="16"/>
      <c r="J76" s="16"/>
      <c r="K76" s="16"/>
      <c r="L76" s="16"/>
      <c r="M76" s="16"/>
      <c r="N76" s="16"/>
      <c r="O76" s="16"/>
      <c r="P76" s="16"/>
      <c r="Q76" s="16"/>
      <c r="R76" s="16"/>
      <c r="S76" s="16"/>
      <c r="T76" s="16"/>
      <c r="U76" s="16"/>
      <c r="V76" s="16"/>
    </row>
    <row r="77" spans="1:22" x14ac:dyDescent="0.25">
      <c r="A77" s="16"/>
      <c r="B77" s="16"/>
      <c r="C77" s="16"/>
      <c r="D77" s="16"/>
      <c r="E77" s="16"/>
      <c r="F77" s="16"/>
      <c r="G77" s="16"/>
      <c r="H77" s="16"/>
      <c r="I77" s="16"/>
      <c r="J77" s="16"/>
      <c r="K77" s="16"/>
      <c r="L77" s="16"/>
      <c r="M77" s="16"/>
      <c r="N77" s="16"/>
      <c r="O77" s="16"/>
      <c r="P77" s="16"/>
      <c r="Q77" s="16"/>
      <c r="R77" s="16"/>
      <c r="S77" s="16"/>
      <c r="T77" s="16"/>
      <c r="U77" s="16"/>
      <c r="V77" s="16"/>
    </row>
    <row r="78" spans="1:22" x14ac:dyDescent="0.25">
      <c r="A78" s="16"/>
      <c r="B78" s="16"/>
      <c r="C78" s="16"/>
      <c r="D78" s="16"/>
      <c r="E78" s="16"/>
      <c r="F78" s="16"/>
      <c r="G78" s="16"/>
      <c r="H78" s="16"/>
      <c r="I78" s="16"/>
      <c r="J78" s="16"/>
      <c r="K78" s="16"/>
      <c r="L78" s="16"/>
      <c r="M78" s="16"/>
      <c r="N78" s="16"/>
      <c r="O78" s="16"/>
      <c r="P78" s="16"/>
      <c r="Q78" s="16"/>
      <c r="R78" s="16"/>
      <c r="S78" s="16"/>
      <c r="T78" s="16"/>
      <c r="U78" s="16"/>
      <c r="V78" s="16"/>
    </row>
    <row r="79" spans="1:22" x14ac:dyDescent="0.25">
      <c r="A79" s="16"/>
      <c r="B79" s="16"/>
      <c r="C79" s="16"/>
      <c r="D79" s="16"/>
      <c r="E79" s="16"/>
      <c r="F79" s="16"/>
      <c r="G79" s="16"/>
      <c r="H79" s="16"/>
      <c r="I79" s="16"/>
      <c r="J79" s="16"/>
      <c r="K79" s="16"/>
      <c r="L79" s="16"/>
      <c r="M79" s="16"/>
      <c r="N79" s="16"/>
      <c r="O79" s="16"/>
      <c r="P79" s="16"/>
      <c r="Q79" s="16"/>
      <c r="R79" s="16"/>
      <c r="S79" s="16"/>
      <c r="T79" s="16"/>
      <c r="U79" s="16"/>
      <c r="V79" s="16"/>
    </row>
    <row r="80" spans="1:22" x14ac:dyDescent="0.25">
      <c r="A80" s="16"/>
      <c r="B80" s="16"/>
      <c r="C80" s="16"/>
      <c r="D80" s="16"/>
      <c r="E80" s="16"/>
      <c r="F80" s="16"/>
      <c r="G80" s="16"/>
      <c r="H80" s="16"/>
      <c r="I80" s="16"/>
      <c r="J80" s="16"/>
      <c r="K80" s="16"/>
      <c r="L80" s="16"/>
      <c r="M80" s="16"/>
      <c r="N80" s="16"/>
      <c r="O80" s="16"/>
      <c r="P80" s="16"/>
      <c r="Q80" s="16"/>
      <c r="R80" s="16"/>
      <c r="S80" s="16"/>
      <c r="T80" s="16"/>
      <c r="U80" s="16"/>
      <c r="V80" s="16"/>
    </row>
    <row r="81" spans="1:22" x14ac:dyDescent="0.25">
      <c r="A81" s="16"/>
      <c r="B81" s="16"/>
      <c r="C81" s="16"/>
      <c r="D81" s="16"/>
      <c r="E81" s="16"/>
      <c r="F81" s="16"/>
      <c r="G81" s="16"/>
      <c r="H81" s="16"/>
      <c r="I81" s="16"/>
      <c r="J81" s="16"/>
      <c r="K81" s="16"/>
      <c r="L81" s="16"/>
      <c r="M81" s="16"/>
      <c r="N81" s="16"/>
      <c r="O81" s="16"/>
      <c r="P81" s="16"/>
      <c r="Q81" s="16"/>
      <c r="R81" s="16"/>
      <c r="S81" s="16"/>
      <c r="T81" s="16"/>
      <c r="U81" s="16"/>
      <c r="V81" s="16"/>
    </row>
    <row r="82" spans="1:22" x14ac:dyDescent="0.25">
      <c r="A82" s="16"/>
      <c r="B82" s="16"/>
      <c r="C82" s="16"/>
      <c r="D82" s="16"/>
      <c r="E82" s="16"/>
      <c r="F82" s="16"/>
      <c r="G82" s="16"/>
      <c r="H82" s="16"/>
      <c r="I82" s="16"/>
      <c r="J82" s="16"/>
      <c r="K82" s="16"/>
      <c r="L82" s="16"/>
      <c r="M82" s="16"/>
      <c r="N82" s="16"/>
      <c r="O82" s="16"/>
      <c r="P82" s="16"/>
      <c r="Q82" s="16"/>
      <c r="R82" s="16"/>
      <c r="S82" s="16"/>
      <c r="T82" s="16"/>
      <c r="U82" s="16"/>
      <c r="V82" s="16"/>
    </row>
    <row r="83" spans="1:22" x14ac:dyDescent="0.25">
      <c r="A83" s="16"/>
      <c r="B83" s="16"/>
      <c r="C83" s="16"/>
      <c r="D83" s="16"/>
      <c r="E83" s="16"/>
      <c r="F83" s="16"/>
      <c r="G83" s="16"/>
      <c r="H83" s="16"/>
      <c r="I83" s="16"/>
      <c r="J83" s="16"/>
      <c r="K83" s="16"/>
      <c r="L83" s="16"/>
      <c r="M83" s="16"/>
      <c r="N83" s="16"/>
      <c r="O83" s="16"/>
      <c r="P83" s="16"/>
      <c r="Q83" s="16"/>
      <c r="R83" s="16"/>
      <c r="S83" s="16"/>
      <c r="T83" s="16"/>
      <c r="U83" s="16"/>
      <c r="V83" s="16"/>
    </row>
    <row r="84" spans="1:22" x14ac:dyDescent="0.25">
      <c r="A84" s="16"/>
      <c r="B84" s="16"/>
      <c r="C84" s="16"/>
      <c r="D84" s="16"/>
      <c r="E84" s="16"/>
      <c r="F84" s="16"/>
      <c r="G84" s="16"/>
      <c r="H84" s="16"/>
      <c r="I84" s="16"/>
      <c r="J84" s="16"/>
      <c r="K84" s="16"/>
      <c r="L84" s="16"/>
      <c r="M84" s="16"/>
      <c r="N84" s="16"/>
      <c r="O84" s="16"/>
      <c r="P84" s="16"/>
      <c r="Q84" s="16"/>
      <c r="R84" s="16"/>
      <c r="S84" s="16"/>
      <c r="T84" s="16"/>
      <c r="U84" s="16"/>
      <c r="V84" s="16"/>
    </row>
    <row r="85" spans="1:22" x14ac:dyDescent="0.25">
      <c r="A85" s="16"/>
      <c r="B85" s="16"/>
      <c r="C85" s="16"/>
      <c r="D85" s="16"/>
      <c r="E85" s="16"/>
      <c r="F85" s="16"/>
      <c r="G85" s="16"/>
      <c r="H85" s="16"/>
      <c r="I85" s="16"/>
      <c r="J85" s="16"/>
      <c r="K85" s="16"/>
      <c r="L85" s="16"/>
      <c r="M85" s="16"/>
      <c r="N85" s="16"/>
      <c r="O85" s="16"/>
      <c r="P85" s="16"/>
      <c r="Q85" s="16"/>
      <c r="R85" s="16"/>
      <c r="S85" s="16"/>
      <c r="T85" s="16"/>
      <c r="U85" s="16"/>
      <c r="V85" s="16"/>
    </row>
    <row r="86" spans="1:22" x14ac:dyDescent="0.25">
      <c r="A86" s="16"/>
      <c r="B86" s="16"/>
      <c r="C86" s="16"/>
      <c r="D86" s="16"/>
      <c r="E86" s="16"/>
      <c r="F86" s="16"/>
      <c r="G86" s="16"/>
      <c r="H86" s="16"/>
      <c r="I86" s="16"/>
      <c r="J86" s="16"/>
      <c r="K86" s="16"/>
      <c r="L86" s="16"/>
      <c r="M86" s="16"/>
      <c r="N86" s="16"/>
      <c r="O86" s="16"/>
      <c r="P86" s="16"/>
      <c r="Q86" s="16"/>
      <c r="R86" s="16"/>
      <c r="S86" s="16"/>
      <c r="T86" s="16"/>
      <c r="U86" s="16"/>
      <c r="V86" s="16"/>
    </row>
    <row r="87" spans="1:22" x14ac:dyDescent="0.25">
      <c r="A87" s="16"/>
      <c r="B87" s="16"/>
      <c r="C87" s="16"/>
      <c r="D87" s="16"/>
      <c r="E87" s="16"/>
      <c r="F87" s="16"/>
      <c r="G87" s="16"/>
      <c r="H87" s="16"/>
      <c r="I87" s="16"/>
      <c r="J87" s="16"/>
      <c r="K87" s="16"/>
      <c r="L87" s="16"/>
      <c r="M87" s="16"/>
      <c r="N87" s="16"/>
      <c r="O87" s="16"/>
      <c r="P87" s="16"/>
      <c r="Q87" s="16"/>
      <c r="R87" s="16"/>
      <c r="S87" s="16"/>
      <c r="T87" s="16"/>
      <c r="U87" s="16"/>
      <c r="V87" s="16"/>
    </row>
    <row r="88" spans="1:22" x14ac:dyDescent="0.25">
      <c r="A88" s="16"/>
      <c r="B88" s="16"/>
      <c r="C88" s="16"/>
      <c r="D88" s="16"/>
      <c r="E88" s="16"/>
      <c r="F88" s="16"/>
      <c r="G88" s="16"/>
      <c r="H88" s="16"/>
      <c r="I88" s="16"/>
      <c r="J88" s="16"/>
      <c r="K88" s="16"/>
      <c r="L88" s="16"/>
      <c r="M88" s="16"/>
      <c r="N88" s="16"/>
      <c r="O88" s="16"/>
      <c r="P88" s="16"/>
      <c r="Q88" s="16"/>
      <c r="R88" s="16"/>
      <c r="S88" s="16"/>
      <c r="T88" s="16"/>
      <c r="U88" s="16"/>
      <c r="V88" s="16"/>
    </row>
    <row r="89" spans="1:22" x14ac:dyDescent="0.25">
      <c r="A89" s="16"/>
      <c r="B89" s="16"/>
      <c r="C89" s="16"/>
      <c r="D89" s="16"/>
      <c r="E89" s="16"/>
      <c r="F89" s="16"/>
      <c r="G89" s="16"/>
      <c r="H89" s="16"/>
      <c r="I89" s="16"/>
      <c r="J89" s="16"/>
      <c r="K89" s="16"/>
      <c r="L89" s="16"/>
      <c r="M89" s="16"/>
      <c r="N89" s="16"/>
      <c r="O89" s="16"/>
      <c r="P89" s="16"/>
      <c r="Q89" s="16"/>
      <c r="R89" s="16"/>
      <c r="S89" s="16"/>
      <c r="T89" s="16"/>
      <c r="U89" s="16"/>
      <c r="V89" s="16"/>
    </row>
    <row r="90" spans="1:22" x14ac:dyDescent="0.25">
      <c r="A90" s="16"/>
      <c r="B90" s="16"/>
      <c r="C90" s="16"/>
      <c r="D90" s="16"/>
      <c r="E90" s="16"/>
      <c r="F90" s="16"/>
      <c r="G90" s="16"/>
      <c r="H90" s="16"/>
      <c r="I90" s="16"/>
      <c r="J90" s="16"/>
      <c r="K90" s="16"/>
      <c r="L90" s="16"/>
      <c r="M90" s="16"/>
      <c r="N90" s="16"/>
      <c r="O90" s="16"/>
      <c r="P90" s="16"/>
      <c r="Q90" s="16"/>
      <c r="R90" s="16"/>
      <c r="S90" s="16"/>
      <c r="T90" s="16"/>
      <c r="U90" s="16"/>
      <c r="V90" s="16"/>
    </row>
    <row r="91" spans="1:22" x14ac:dyDescent="0.25">
      <c r="A91" s="16"/>
      <c r="B91" s="16"/>
      <c r="C91" s="16"/>
      <c r="D91" s="16"/>
      <c r="E91" s="16"/>
      <c r="F91" s="16"/>
      <c r="G91" s="16"/>
      <c r="H91" s="16"/>
      <c r="I91" s="16"/>
      <c r="J91" s="16"/>
      <c r="K91" s="16"/>
      <c r="L91" s="16"/>
      <c r="M91" s="16"/>
      <c r="N91" s="16"/>
      <c r="O91" s="16"/>
      <c r="P91" s="16"/>
      <c r="Q91" s="16"/>
      <c r="R91" s="16"/>
      <c r="S91" s="16"/>
      <c r="T91" s="16"/>
      <c r="U91" s="16"/>
      <c r="V91" s="16"/>
    </row>
    <row r="92" spans="1:22" x14ac:dyDescent="0.25">
      <c r="A92" s="16"/>
      <c r="B92" s="16"/>
      <c r="C92" s="16"/>
      <c r="D92" s="16"/>
      <c r="E92" s="16"/>
      <c r="F92" s="16"/>
      <c r="G92" s="16"/>
      <c r="H92" s="16"/>
      <c r="I92" s="16"/>
      <c r="J92" s="16"/>
      <c r="K92" s="16"/>
      <c r="L92" s="16"/>
      <c r="M92" s="16"/>
      <c r="N92" s="16"/>
      <c r="O92" s="16"/>
      <c r="P92" s="16"/>
      <c r="Q92" s="16"/>
      <c r="R92" s="16"/>
      <c r="S92" s="16"/>
      <c r="T92" s="16"/>
      <c r="U92" s="16"/>
      <c r="V92" s="16"/>
    </row>
    <row r="93" spans="1:22" x14ac:dyDescent="0.25">
      <c r="A93" s="16"/>
      <c r="B93" s="16"/>
      <c r="C93" s="16"/>
      <c r="D93" s="16"/>
      <c r="E93" s="16"/>
      <c r="F93" s="16"/>
      <c r="G93" s="16"/>
      <c r="H93" s="16"/>
      <c r="I93" s="16"/>
      <c r="J93" s="16"/>
      <c r="K93" s="16"/>
      <c r="L93" s="16"/>
      <c r="M93" s="16"/>
      <c r="N93" s="16"/>
      <c r="O93" s="16"/>
      <c r="P93" s="16"/>
      <c r="Q93" s="16"/>
      <c r="R93" s="16"/>
      <c r="S93" s="16"/>
      <c r="T93" s="16"/>
      <c r="U93" s="16"/>
      <c r="V93" s="16"/>
    </row>
    <row r="94" spans="1:22" x14ac:dyDescent="0.25">
      <c r="A94" s="16"/>
      <c r="B94" s="16"/>
      <c r="C94" s="16"/>
      <c r="D94" s="16"/>
      <c r="E94" s="16"/>
      <c r="F94" s="16"/>
      <c r="G94" s="16"/>
      <c r="H94" s="16"/>
      <c r="I94" s="16"/>
      <c r="J94" s="16"/>
      <c r="K94" s="16"/>
      <c r="L94" s="16"/>
      <c r="M94" s="16"/>
      <c r="N94" s="16"/>
      <c r="O94" s="16"/>
      <c r="P94" s="16"/>
      <c r="Q94" s="16"/>
      <c r="R94" s="16"/>
      <c r="S94" s="16"/>
      <c r="T94" s="16"/>
      <c r="U94" s="16"/>
      <c r="V94" s="16"/>
    </row>
    <row r="95" spans="1:22" x14ac:dyDescent="0.25">
      <c r="A95" s="16"/>
      <c r="B95" s="16"/>
      <c r="C95" s="16"/>
      <c r="D95" s="16"/>
      <c r="E95" s="16"/>
      <c r="F95" s="16"/>
      <c r="G95" s="16"/>
      <c r="H95" s="16"/>
      <c r="I95" s="16"/>
      <c r="J95" s="16"/>
      <c r="K95" s="16"/>
      <c r="L95" s="16"/>
      <c r="M95" s="16"/>
      <c r="N95" s="16"/>
      <c r="O95" s="16"/>
      <c r="P95" s="16"/>
      <c r="Q95" s="16"/>
      <c r="R95" s="16"/>
      <c r="S95" s="16"/>
      <c r="T95" s="16"/>
      <c r="U95" s="16"/>
      <c r="V95" s="16"/>
    </row>
    <row r="96" spans="1:22" x14ac:dyDescent="0.25">
      <c r="A96" s="16"/>
      <c r="B96" s="16"/>
      <c r="C96" s="16"/>
      <c r="D96" s="16"/>
      <c r="E96" s="16"/>
      <c r="F96" s="16"/>
      <c r="G96" s="16"/>
      <c r="H96" s="16"/>
      <c r="I96" s="16"/>
      <c r="J96" s="16"/>
      <c r="K96" s="16"/>
      <c r="L96" s="16"/>
      <c r="M96" s="16"/>
      <c r="N96" s="16"/>
      <c r="O96" s="16"/>
      <c r="P96" s="16"/>
      <c r="Q96" s="16"/>
      <c r="R96" s="16"/>
      <c r="S96" s="16"/>
      <c r="T96" s="16"/>
      <c r="U96" s="16"/>
      <c r="V96" s="16"/>
    </row>
    <row r="97" spans="1:22" x14ac:dyDescent="0.25">
      <c r="A97" s="16"/>
      <c r="B97" s="16"/>
      <c r="C97" s="16"/>
      <c r="D97" s="16"/>
      <c r="E97" s="16"/>
      <c r="F97" s="16"/>
      <c r="G97" s="16"/>
      <c r="H97" s="16"/>
      <c r="I97" s="16"/>
      <c r="J97" s="16"/>
      <c r="K97" s="16"/>
      <c r="L97" s="16"/>
      <c r="M97" s="16"/>
      <c r="N97" s="16"/>
      <c r="O97" s="16"/>
      <c r="P97" s="16"/>
      <c r="Q97" s="16"/>
      <c r="R97" s="16"/>
      <c r="S97" s="16"/>
      <c r="T97" s="16"/>
      <c r="U97" s="16"/>
      <c r="V97" s="16"/>
    </row>
    <row r="98" spans="1:22" x14ac:dyDescent="0.25">
      <c r="A98" s="16"/>
      <c r="B98" s="16"/>
      <c r="C98" s="16"/>
      <c r="D98" s="16"/>
      <c r="E98" s="16"/>
      <c r="F98" s="16"/>
      <c r="G98" s="16"/>
      <c r="H98" s="16"/>
      <c r="I98" s="16"/>
      <c r="J98" s="16"/>
      <c r="K98" s="16"/>
      <c r="L98" s="16"/>
      <c r="M98" s="16"/>
      <c r="N98" s="16"/>
      <c r="O98" s="16"/>
      <c r="P98" s="16"/>
      <c r="Q98" s="16"/>
      <c r="R98" s="16"/>
      <c r="S98" s="16"/>
      <c r="T98" s="16"/>
      <c r="U98" s="16"/>
      <c r="V98" s="16"/>
    </row>
    <row r="99" spans="1:22" x14ac:dyDescent="0.25">
      <c r="A99" s="16"/>
      <c r="B99" s="16"/>
      <c r="C99" s="16"/>
      <c r="D99" s="16"/>
      <c r="E99" s="16"/>
      <c r="F99" s="16"/>
      <c r="G99" s="16"/>
      <c r="H99" s="16"/>
      <c r="I99" s="16"/>
      <c r="J99" s="16"/>
      <c r="K99" s="16"/>
      <c r="L99" s="16"/>
      <c r="M99" s="16"/>
      <c r="N99" s="16"/>
      <c r="O99" s="16"/>
      <c r="P99" s="16"/>
      <c r="Q99" s="16"/>
      <c r="R99" s="16"/>
      <c r="S99" s="16"/>
      <c r="T99" s="16"/>
      <c r="U99" s="16"/>
      <c r="V99" s="16"/>
    </row>
    <row r="100" spans="1:22" x14ac:dyDescent="0.25">
      <c r="A100" s="16"/>
      <c r="B100" s="16"/>
      <c r="C100" s="16"/>
      <c r="D100" s="16"/>
      <c r="E100" s="16"/>
      <c r="F100" s="16"/>
      <c r="G100" s="16"/>
      <c r="H100" s="16"/>
      <c r="I100" s="16"/>
      <c r="J100" s="16"/>
      <c r="K100" s="16"/>
      <c r="L100" s="16"/>
      <c r="M100" s="16"/>
      <c r="N100" s="16"/>
      <c r="O100" s="16"/>
      <c r="P100" s="16"/>
      <c r="Q100" s="16"/>
      <c r="R100" s="16"/>
      <c r="S100" s="16"/>
      <c r="T100" s="16"/>
      <c r="U100" s="16"/>
      <c r="V100" s="16"/>
    </row>
    <row r="101" spans="1:22" x14ac:dyDescent="0.25">
      <c r="A101" s="16"/>
      <c r="B101" s="16"/>
      <c r="C101" s="16"/>
      <c r="D101" s="16"/>
      <c r="E101" s="16"/>
      <c r="F101" s="16"/>
      <c r="G101" s="16"/>
      <c r="H101" s="16"/>
      <c r="I101" s="16"/>
      <c r="J101" s="16"/>
      <c r="K101" s="16"/>
      <c r="L101" s="16"/>
      <c r="M101" s="16"/>
      <c r="N101" s="16"/>
      <c r="O101" s="16"/>
      <c r="P101" s="16"/>
      <c r="Q101" s="16"/>
      <c r="R101" s="16"/>
      <c r="S101" s="16"/>
      <c r="T101" s="16"/>
      <c r="U101" s="16"/>
      <c r="V101" s="16"/>
    </row>
    <row r="102" spans="1:22" x14ac:dyDescent="0.25">
      <c r="A102" s="16"/>
      <c r="B102" s="16"/>
      <c r="C102" s="16"/>
      <c r="D102" s="16"/>
      <c r="E102" s="16"/>
      <c r="F102" s="16"/>
      <c r="G102" s="16"/>
      <c r="H102" s="16"/>
      <c r="I102" s="16"/>
      <c r="J102" s="16"/>
      <c r="K102" s="16"/>
      <c r="L102" s="16"/>
      <c r="M102" s="16"/>
      <c r="N102" s="16"/>
      <c r="O102" s="16"/>
      <c r="P102" s="16"/>
      <c r="Q102" s="16"/>
      <c r="R102" s="16"/>
      <c r="S102" s="16"/>
      <c r="T102" s="16"/>
      <c r="U102" s="16"/>
      <c r="V102" s="16"/>
    </row>
    <row r="103" spans="1:22" x14ac:dyDescent="0.25">
      <c r="A103" s="16"/>
      <c r="B103" s="16"/>
      <c r="C103" s="16"/>
      <c r="D103" s="16"/>
      <c r="E103" s="16"/>
      <c r="F103" s="16"/>
      <c r="G103" s="16"/>
      <c r="H103" s="16"/>
      <c r="I103" s="16"/>
      <c r="J103" s="16"/>
      <c r="K103" s="16"/>
      <c r="L103" s="16"/>
      <c r="M103" s="16"/>
      <c r="N103" s="16"/>
      <c r="O103" s="16"/>
      <c r="P103" s="16"/>
      <c r="Q103" s="16"/>
      <c r="R103" s="16"/>
      <c r="S103" s="16"/>
      <c r="T103" s="16"/>
      <c r="U103" s="16"/>
      <c r="V103" s="16"/>
    </row>
    <row r="104" spans="1:22" x14ac:dyDescent="0.25">
      <c r="A104" s="16"/>
      <c r="B104" s="16"/>
      <c r="C104" s="16"/>
      <c r="D104" s="16"/>
      <c r="E104" s="16"/>
      <c r="F104" s="16"/>
      <c r="G104" s="16"/>
      <c r="H104" s="16"/>
      <c r="I104" s="16"/>
      <c r="J104" s="16"/>
      <c r="K104" s="16"/>
      <c r="L104" s="16"/>
      <c r="M104" s="16"/>
      <c r="N104" s="16"/>
      <c r="O104" s="16"/>
      <c r="P104" s="16"/>
      <c r="Q104" s="16"/>
      <c r="R104" s="16"/>
      <c r="S104" s="16"/>
      <c r="T104" s="16"/>
      <c r="U104" s="16"/>
      <c r="V104" s="16"/>
    </row>
    <row r="105" spans="1:22" x14ac:dyDescent="0.25">
      <c r="A105" s="16"/>
      <c r="B105" s="16"/>
      <c r="C105" s="16"/>
      <c r="D105" s="16"/>
      <c r="E105" s="16"/>
      <c r="F105" s="16"/>
      <c r="G105" s="16"/>
      <c r="H105" s="16"/>
      <c r="I105" s="16"/>
      <c r="J105" s="16"/>
      <c r="K105" s="16"/>
      <c r="L105" s="16"/>
      <c r="M105" s="16"/>
      <c r="N105" s="16"/>
      <c r="O105" s="16"/>
      <c r="P105" s="16"/>
      <c r="Q105" s="16"/>
      <c r="R105" s="16"/>
      <c r="S105" s="16"/>
      <c r="T105" s="16"/>
      <c r="U105" s="16"/>
      <c r="V105" s="16"/>
    </row>
    <row r="106" spans="1:22" x14ac:dyDescent="0.25">
      <c r="A106" s="16"/>
      <c r="B106" s="16"/>
      <c r="C106" s="16"/>
      <c r="D106" s="16"/>
      <c r="E106" s="16"/>
      <c r="F106" s="16"/>
      <c r="G106" s="16"/>
      <c r="H106" s="16"/>
      <c r="I106" s="16"/>
      <c r="J106" s="16"/>
      <c r="K106" s="16"/>
      <c r="L106" s="16"/>
      <c r="M106" s="16"/>
      <c r="N106" s="16"/>
      <c r="O106" s="16"/>
      <c r="P106" s="16"/>
      <c r="Q106" s="16"/>
      <c r="R106" s="16"/>
      <c r="S106" s="16"/>
      <c r="T106" s="16"/>
      <c r="U106" s="16"/>
      <c r="V106" s="16"/>
    </row>
    <row r="107" spans="1:22" x14ac:dyDescent="0.25">
      <c r="A107" s="16"/>
      <c r="B107" s="16"/>
      <c r="C107" s="16"/>
      <c r="D107" s="16"/>
      <c r="E107" s="16"/>
      <c r="F107" s="16"/>
      <c r="G107" s="16"/>
      <c r="H107" s="16"/>
      <c r="I107" s="16"/>
      <c r="J107" s="16"/>
      <c r="K107" s="16"/>
      <c r="L107" s="16"/>
      <c r="M107" s="16"/>
      <c r="N107" s="16"/>
      <c r="O107" s="16"/>
      <c r="P107" s="16"/>
      <c r="Q107" s="16"/>
      <c r="R107" s="16"/>
      <c r="S107" s="16"/>
      <c r="T107" s="16"/>
      <c r="U107" s="16"/>
      <c r="V107" s="16"/>
    </row>
    <row r="108" spans="1:22" x14ac:dyDescent="0.25">
      <c r="A108" s="16"/>
      <c r="B108" s="16"/>
      <c r="C108" s="16"/>
      <c r="D108" s="16"/>
      <c r="E108" s="16"/>
      <c r="F108" s="16"/>
      <c r="G108" s="16"/>
      <c r="H108" s="16"/>
      <c r="I108" s="16"/>
      <c r="J108" s="16"/>
      <c r="K108" s="16"/>
      <c r="L108" s="16"/>
      <c r="M108" s="16"/>
      <c r="N108" s="16"/>
      <c r="O108" s="16"/>
      <c r="P108" s="16"/>
      <c r="Q108" s="16"/>
      <c r="R108" s="16"/>
      <c r="S108" s="16"/>
      <c r="T108" s="16"/>
      <c r="U108" s="16"/>
      <c r="V108" s="16"/>
    </row>
    <row r="109" spans="1:22" x14ac:dyDescent="0.25">
      <c r="A109" s="16"/>
      <c r="B109" s="16"/>
      <c r="C109" s="16"/>
      <c r="D109" s="16"/>
      <c r="E109" s="16"/>
      <c r="F109" s="16"/>
      <c r="G109" s="16"/>
      <c r="H109" s="16"/>
      <c r="I109" s="16"/>
      <c r="J109" s="16"/>
      <c r="K109" s="16"/>
      <c r="L109" s="16"/>
      <c r="M109" s="16"/>
      <c r="N109" s="16"/>
      <c r="O109" s="16"/>
      <c r="P109" s="16"/>
      <c r="Q109" s="16"/>
      <c r="R109" s="16"/>
      <c r="S109" s="16"/>
      <c r="T109" s="16"/>
      <c r="U109" s="16"/>
      <c r="V109" s="16"/>
    </row>
    <row r="110" spans="1:22" x14ac:dyDescent="0.25">
      <c r="A110" s="16"/>
      <c r="B110" s="16"/>
      <c r="C110" s="16"/>
      <c r="D110" s="16"/>
      <c r="E110" s="16"/>
      <c r="F110" s="16"/>
      <c r="G110" s="16"/>
      <c r="H110" s="16"/>
      <c r="I110" s="16"/>
      <c r="J110" s="16"/>
      <c r="K110" s="16"/>
      <c r="L110" s="16"/>
      <c r="M110" s="16"/>
      <c r="N110" s="16"/>
      <c r="O110" s="16"/>
      <c r="P110" s="16"/>
      <c r="Q110" s="16"/>
      <c r="R110" s="16"/>
      <c r="S110" s="16"/>
      <c r="T110" s="16"/>
      <c r="U110" s="16"/>
      <c r="V110" s="16"/>
    </row>
    <row r="111" spans="1:22" x14ac:dyDescent="0.25">
      <c r="A111" s="16"/>
      <c r="B111" s="16"/>
      <c r="C111" s="16"/>
      <c r="D111" s="16"/>
      <c r="E111" s="16"/>
      <c r="F111" s="16"/>
      <c r="G111" s="16"/>
      <c r="H111" s="16"/>
      <c r="I111" s="16"/>
      <c r="J111" s="16"/>
      <c r="K111" s="16"/>
      <c r="L111" s="16"/>
      <c r="M111" s="16"/>
      <c r="N111" s="16"/>
      <c r="O111" s="16"/>
      <c r="P111" s="16"/>
      <c r="Q111" s="16"/>
      <c r="R111" s="16"/>
      <c r="S111" s="16"/>
      <c r="T111" s="16"/>
      <c r="U111" s="16"/>
      <c r="V111" s="16"/>
    </row>
    <row r="112" spans="1:22" x14ac:dyDescent="0.25">
      <c r="A112" s="16"/>
      <c r="B112" s="16"/>
      <c r="C112" s="16"/>
      <c r="D112" s="16"/>
      <c r="E112" s="16"/>
      <c r="F112" s="16"/>
      <c r="G112" s="16"/>
      <c r="H112" s="16"/>
      <c r="I112" s="16"/>
      <c r="J112" s="16"/>
      <c r="K112" s="16"/>
      <c r="L112" s="16"/>
      <c r="M112" s="16"/>
      <c r="N112" s="16"/>
      <c r="O112" s="16"/>
      <c r="P112" s="16"/>
      <c r="Q112" s="16"/>
      <c r="R112" s="16"/>
      <c r="S112" s="16"/>
      <c r="T112" s="16"/>
      <c r="U112" s="16"/>
      <c r="V112" s="16"/>
    </row>
    <row r="113" spans="1:22" x14ac:dyDescent="0.25">
      <c r="A113" s="16"/>
      <c r="B113" s="16"/>
      <c r="C113" s="16"/>
      <c r="D113" s="16"/>
      <c r="E113" s="16"/>
      <c r="F113" s="16"/>
      <c r="G113" s="16"/>
      <c r="H113" s="16"/>
      <c r="I113" s="16"/>
      <c r="J113" s="16"/>
      <c r="K113" s="16"/>
      <c r="L113" s="16"/>
      <c r="M113" s="16"/>
      <c r="N113" s="16"/>
      <c r="O113" s="16"/>
      <c r="P113" s="16"/>
      <c r="Q113" s="16"/>
      <c r="R113" s="16"/>
      <c r="S113" s="16"/>
      <c r="T113" s="16"/>
      <c r="U113" s="16"/>
      <c r="V113" s="16"/>
    </row>
    <row r="114" spans="1:22" x14ac:dyDescent="0.25">
      <c r="A114" s="16"/>
      <c r="B114" s="16"/>
      <c r="C114" s="16"/>
      <c r="D114" s="16"/>
      <c r="E114" s="16"/>
      <c r="F114" s="16"/>
      <c r="G114" s="16"/>
      <c r="H114" s="16"/>
      <c r="I114" s="16"/>
      <c r="J114" s="16"/>
      <c r="K114" s="16"/>
      <c r="L114" s="16"/>
      <c r="M114" s="16"/>
      <c r="N114" s="16"/>
      <c r="O114" s="16"/>
      <c r="P114" s="16"/>
      <c r="Q114" s="16"/>
      <c r="R114" s="16"/>
      <c r="S114" s="16"/>
      <c r="T114" s="16"/>
      <c r="U114" s="16"/>
      <c r="V114" s="16"/>
    </row>
    <row r="115" spans="1:22" x14ac:dyDescent="0.25">
      <c r="A115" s="16"/>
      <c r="B115" s="16"/>
      <c r="C115" s="16"/>
      <c r="D115" s="16"/>
      <c r="E115" s="16"/>
      <c r="F115" s="16"/>
      <c r="G115" s="16"/>
      <c r="H115" s="16"/>
      <c r="I115" s="16"/>
      <c r="J115" s="16"/>
      <c r="K115" s="16"/>
      <c r="L115" s="16"/>
      <c r="M115" s="16"/>
      <c r="N115" s="16"/>
      <c r="O115" s="16"/>
      <c r="P115" s="16"/>
      <c r="Q115" s="16"/>
      <c r="R115" s="16"/>
      <c r="S115" s="16"/>
      <c r="T115" s="16"/>
      <c r="U115" s="16"/>
      <c r="V115" s="16"/>
    </row>
    <row r="116" spans="1:22" x14ac:dyDescent="0.25">
      <c r="A116" s="16"/>
      <c r="B116" s="16"/>
      <c r="C116" s="16"/>
      <c r="D116" s="16"/>
      <c r="E116" s="16"/>
      <c r="F116" s="16"/>
      <c r="G116" s="16"/>
      <c r="H116" s="16"/>
      <c r="I116" s="16"/>
      <c r="J116" s="16"/>
      <c r="K116" s="16"/>
      <c r="L116" s="16"/>
      <c r="M116" s="16"/>
      <c r="N116" s="16"/>
      <c r="O116" s="16"/>
      <c r="P116" s="16"/>
      <c r="Q116" s="16"/>
      <c r="R116" s="16"/>
      <c r="S116" s="16"/>
      <c r="T116" s="16"/>
      <c r="U116" s="16"/>
      <c r="V116" s="16"/>
    </row>
    <row r="117" spans="1:22" x14ac:dyDescent="0.25">
      <c r="A117" s="16"/>
      <c r="B117" s="16"/>
      <c r="C117" s="16"/>
      <c r="D117" s="16"/>
      <c r="E117" s="16"/>
      <c r="F117" s="16"/>
      <c r="G117" s="16"/>
      <c r="H117" s="16"/>
      <c r="I117" s="16"/>
      <c r="J117" s="16"/>
      <c r="K117" s="16"/>
      <c r="L117" s="16"/>
      <c r="M117" s="16"/>
      <c r="N117" s="16"/>
      <c r="O117" s="16"/>
      <c r="P117" s="16"/>
      <c r="Q117" s="16"/>
      <c r="R117" s="16"/>
      <c r="S117" s="16"/>
      <c r="T117" s="16"/>
      <c r="U117" s="16"/>
      <c r="V117" s="16"/>
    </row>
    <row r="118" spans="1:22" x14ac:dyDescent="0.25">
      <c r="A118" s="16"/>
      <c r="B118" s="16"/>
      <c r="C118" s="16"/>
      <c r="D118" s="16"/>
      <c r="E118" s="16"/>
      <c r="F118" s="16"/>
      <c r="G118" s="16"/>
      <c r="H118" s="16"/>
      <c r="I118" s="16"/>
      <c r="J118" s="16"/>
      <c r="K118" s="16"/>
      <c r="L118" s="16"/>
      <c r="M118" s="16"/>
      <c r="N118" s="16"/>
      <c r="O118" s="16"/>
      <c r="P118" s="16"/>
      <c r="Q118" s="16"/>
      <c r="R118" s="16"/>
      <c r="S118" s="16"/>
      <c r="T118" s="16"/>
      <c r="U118" s="16"/>
      <c r="V118" s="16"/>
    </row>
    <row r="119" spans="1:22" x14ac:dyDescent="0.25">
      <c r="A119" s="16"/>
      <c r="B119" s="16"/>
      <c r="C119" s="16"/>
      <c r="D119" s="16"/>
      <c r="E119" s="16"/>
      <c r="F119" s="16"/>
      <c r="G119" s="16"/>
      <c r="H119" s="16"/>
      <c r="I119" s="16"/>
      <c r="J119" s="16"/>
      <c r="K119" s="16"/>
      <c r="L119" s="16"/>
      <c r="M119" s="16"/>
      <c r="N119" s="16"/>
      <c r="O119" s="16"/>
      <c r="P119" s="16"/>
      <c r="Q119" s="16"/>
      <c r="R119" s="16"/>
      <c r="S119" s="16"/>
      <c r="T119" s="16"/>
      <c r="U119" s="16"/>
      <c r="V119" s="16"/>
    </row>
    <row r="120" spans="1:22" x14ac:dyDescent="0.25">
      <c r="A120" s="16"/>
      <c r="B120" s="16"/>
      <c r="C120" s="16"/>
      <c r="D120" s="16"/>
      <c r="E120" s="16"/>
      <c r="F120" s="16"/>
      <c r="G120" s="16"/>
      <c r="H120" s="16"/>
      <c r="I120" s="16"/>
      <c r="J120" s="16"/>
      <c r="K120" s="16"/>
      <c r="L120" s="16"/>
      <c r="M120" s="16"/>
      <c r="N120" s="16"/>
      <c r="O120" s="16"/>
      <c r="P120" s="16"/>
      <c r="Q120" s="16"/>
      <c r="R120" s="16"/>
      <c r="S120" s="16"/>
      <c r="T120" s="16"/>
      <c r="U120" s="16"/>
      <c r="V120" s="16"/>
    </row>
    <row r="121" spans="1:22" x14ac:dyDescent="0.25">
      <c r="A121" s="16"/>
      <c r="B121" s="16"/>
      <c r="C121" s="16"/>
      <c r="D121" s="16"/>
      <c r="E121" s="16"/>
      <c r="F121" s="16"/>
      <c r="G121" s="16"/>
      <c r="H121" s="16"/>
      <c r="I121" s="16"/>
      <c r="J121" s="16"/>
      <c r="K121" s="16"/>
      <c r="L121" s="16"/>
      <c r="M121" s="16"/>
      <c r="N121" s="16"/>
      <c r="O121" s="16"/>
      <c r="P121" s="16"/>
      <c r="Q121" s="16"/>
      <c r="R121" s="16"/>
      <c r="S121" s="16"/>
      <c r="T121" s="16"/>
      <c r="U121" s="16"/>
      <c r="V121" s="16"/>
    </row>
    <row r="122" spans="1:22" x14ac:dyDescent="0.25">
      <c r="A122" s="16"/>
      <c r="B122" s="16"/>
      <c r="C122" s="16"/>
      <c r="D122" s="16"/>
      <c r="E122" s="16"/>
      <c r="F122" s="16"/>
      <c r="G122" s="16"/>
      <c r="H122" s="16"/>
      <c r="I122" s="16"/>
      <c r="J122" s="16"/>
      <c r="K122" s="16"/>
      <c r="L122" s="16"/>
      <c r="M122" s="16"/>
      <c r="N122" s="16"/>
      <c r="O122" s="16"/>
      <c r="P122" s="16"/>
      <c r="Q122" s="16"/>
      <c r="R122" s="16"/>
      <c r="S122" s="16"/>
      <c r="T122" s="16"/>
      <c r="U122" s="16"/>
      <c r="V122" s="16"/>
    </row>
    <row r="123" spans="1:22" x14ac:dyDescent="0.25">
      <c r="A123" s="16"/>
      <c r="B123" s="16"/>
      <c r="C123" s="16"/>
      <c r="D123" s="16"/>
      <c r="E123" s="16"/>
      <c r="F123" s="16"/>
      <c r="G123" s="16"/>
      <c r="H123" s="16"/>
      <c r="I123" s="16"/>
      <c r="J123" s="16"/>
      <c r="K123" s="16"/>
      <c r="L123" s="16"/>
      <c r="M123" s="16"/>
      <c r="N123" s="16"/>
      <c r="O123" s="16"/>
      <c r="P123" s="16"/>
      <c r="Q123" s="16"/>
      <c r="R123" s="16"/>
      <c r="S123" s="16"/>
      <c r="T123" s="16"/>
      <c r="U123" s="16"/>
      <c r="V123" s="16"/>
    </row>
    <row r="124" spans="1:22" x14ac:dyDescent="0.25">
      <c r="A124" s="16"/>
      <c r="B124" s="16"/>
      <c r="C124" s="16"/>
      <c r="D124" s="16"/>
      <c r="E124" s="16"/>
      <c r="F124" s="16"/>
      <c r="G124" s="16"/>
      <c r="H124" s="16"/>
      <c r="I124" s="16"/>
      <c r="J124" s="16"/>
      <c r="K124" s="16"/>
      <c r="L124" s="16"/>
      <c r="M124" s="16"/>
      <c r="N124" s="16"/>
      <c r="O124" s="16"/>
      <c r="P124" s="16"/>
      <c r="Q124" s="16"/>
      <c r="R124" s="16"/>
      <c r="S124" s="16"/>
      <c r="T124" s="16"/>
      <c r="U124" s="16"/>
      <c r="V124" s="16"/>
    </row>
    <row r="125" spans="1:22" x14ac:dyDescent="0.25">
      <c r="A125" s="16"/>
      <c r="B125" s="16"/>
      <c r="C125" s="16"/>
      <c r="D125" s="16"/>
      <c r="E125" s="16"/>
      <c r="F125" s="16"/>
      <c r="G125" s="16"/>
      <c r="H125" s="16"/>
      <c r="I125" s="16"/>
      <c r="J125" s="16"/>
      <c r="K125" s="16"/>
      <c r="L125" s="16"/>
      <c r="M125" s="16"/>
      <c r="N125" s="16"/>
      <c r="O125" s="16"/>
      <c r="P125" s="16"/>
      <c r="Q125" s="16"/>
      <c r="R125" s="16"/>
      <c r="S125" s="16"/>
      <c r="T125" s="16"/>
      <c r="U125" s="16"/>
      <c r="V125" s="16"/>
    </row>
    <row r="126" spans="1:22" x14ac:dyDescent="0.25">
      <c r="A126" s="16"/>
      <c r="B126" s="16"/>
      <c r="C126" s="16"/>
      <c r="D126" s="16"/>
      <c r="E126" s="16"/>
      <c r="F126" s="16"/>
      <c r="G126" s="16"/>
      <c r="H126" s="16"/>
      <c r="I126" s="16"/>
      <c r="J126" s="16"/>
      <c r="K126" s="16"/>
      <c r="L126" s="16"/>
      <c r="M126" s="16"/>
      <c r="N126" s="16"/>
      <c r="O126" s="16"/>
      <c r="P126" s="16"/>
      <c r="Q126" s="16"/>
      <c r="R126" s="16"/>
      <c r="S126" s="16"/>
      <c r="T126" s="16"/>
      <c r="U126" s="16"/>
      <c r="V126" s="16"/>
    </row>
    <row r="127" spans="1:22" x14ac:dyDescent="0.25">
      <c r="A127" s="16"/>
      <c r="B127" s="16"/>
      <c r="C127" s="16"/>
      <c r="D127" s="16"/>
      <c r="E127" s="16"/>
      <c r="F127" s="16"/>
      <c r="G127" s="16"/>
      <c r="H127" s="16"/>
      <c r="I127" s="16"/>
      <c r="J127" s="16"/>
      <c r="K127" s="16"/>
      <c r="L127" s="16"/>
      <c r="M127" s="16"/>
      <c r="N127" s="16"/>
      <c r="O127" s="16"/>
      <c r="P127" s="16"/>
      <c r="Q127" s="16"/>
      <c r="R127" s="16"/>
      <c r="S127" s="16"/>
      <c r="T127" s="16"/>
      <c r="U127" s="16"/>
      <c r="V127" s="16"/>
    </row>
    <row r="128" spans="1:22" x14ac:dyDescent="0.25">
      <c r="A128" s="16"/>
      <c r="B128" s="16"/>
      <c r="C128" s="16"/>
      <c r="D128" s="16"/>
      <c r="E128" s="16"/>
      <c r="F128" s="16"/>
      <c r="G128" s="16"/>
      <c r="H128" s="16"/>
      <c r="I128" s="16"/>
      <c r="J128" s="16"/>
      <c r="K128" s="16"/>
      <c r="L128" s="16"/>
      <c r="M128" s="16"/>
      <c r="N128" s="16"/>
      <c r="O128" s="16"/>
      <c r="P128" s="16"/>
      <c r="Q128" s="16"/>
      <c r="R128" s="16"/>
      <c r="S128" s="16"/>
      <c r="T128" s="16"/>
      <c r="U128" s="16"/>
      <c r="V128" s="16"/>
    </row>
    <row r="129" spans="1:22" x14ac:dyDescent="0.25">
      <c r="A129" s="16"/>
      <c r="B129" s="16"/>
      <c r="C129" s="16"/>
      <c r="D129" s="16"/>
      <c r="E129" s="16"/>
      <c r="F129" s="16"/>
      <c r="G129" s="16"/>
      <c r="H129" s="16"/>
      <c r="I129" s="16"/>
      <c r="J129" s="16"/>
      <c r="K129" s="16"/>
      <c r="L129" s="16"/>
      <c r="M129" s="16"/>
      <c r="N129" s="16"/>
      <c r="O129" s="16"/>
      <c r="P129" s="16"/>
      <c r="Q129" s="16"/>
      <c r="R129" s="16"/>
      <c r="S129" s="16"/>
      <c r="T129" s="16"/>
      <c r="U129" s="16"/>
      <c r="V129" s="16"/>
    </row>
    <row r="130" spans="1:22" x14ac:dyDescent="0.25">
      <c r="A130" s="16"/>
      <c r="B130" s="16"/>
      <c r="C130" s="16"/>
      <c r="D130" s="16"/>
      <c r="E130" s="16"/>
      <c r="F130" s="16"/>
      <c r="G130" s="16"/>
      <c r="H130" s="16"/>
      <c r="I130" s="16"/>
      <c r="J130" s="16"/>
      <c r="K130" s="16"/>
      <c r="L130" s="16"/>
      <c r="M130" s="16"/>
      <c r="N130" s="16"/>
      <c r="O130" s="16"/>
      <c r="P130" s="16"/>
      <c r="Q130" s="16"/>
      <c r="R130" s="16"/>
      <c r="S130" s="16"/>
      <c r="T130" s="16"/>
      <c r="U130" s="16"/>
      <c r="V130" s="16"/>
    </row>
    <row r="131" spans="1:22" x14ac:dyDescent="0.25">
      <c r="A131" s="16"/>
      <c r="B131" s="16"/>
      <c r="C131" s="16"/>
      <c r="D131" s="16"/>
      <c r="E131" s="16"/>
      <c r="F131" s="16"/>
      <c r="G131" s="16"/>
      <c r="H131" s="16"/>
      <c r="I131" s="16"/>
      <c r="J131" s="16"/>
      <c r="K131" s="16"/>
      <c r="L131" s="16"/>
      <c r="M131" s="16"/>
      <c r="N131" s="16"/>
      <c r="O131" s="16"/>
      <c r="P131" s="16"/>
      <c r="Q131" s="16"/>
      <c r="R131" s="16"/>
      <c r="S131" s="16"/>
      <c r="T131" s="16"/>
      <c r="U131" s="16"/>
      <c r="V131" s="16"/>
    </row>
    <row r="132" spans="1:22" x14ac:dyDescent="0.25">
      <c r="A132" s="16"/>
      <c r="B132" s="16"/>
      <c r="C132" s="16"/>
      <c r="D132" s="16"/>
      <c r="E132" s="16"/>
      <c r="F132" s="16"/>
      <c r="G132" s="16"/>
      <c r="H132" s="16"/>
      <c r="I132" s="16"/>
      <c r="J132" s="16"/>
      <c r="K132" s="16"/>
      <c r="L132" s="16"/>
      <c r="M132" s="16"/>
      <c r="N132" s="16"/>
      <c r="O132" s="16"/>
      <c r="P132" s="16"/>
      <c r="Q132" s="16"/>
      <c r="R132" s="16"/>
      <c r="S132" s="16"/>
      <c r="T132" s="16"/>
      <c r="U132" s="16"/>
      <c r="V132" s="16"/>
    </row>
    <row r="133" spans="1:22" x14ac:dyDescent="0.25">
      <c r="A133" s="16"/>
      <c r="B133" s="16"/>
      <c r="C133" s="16"/>
      <c r="D133" s="16"/>
      <c r="E133" s="16"/>
      <c r="F133" s="16"/>
      <c r="G133" s="16"/>
      <c r="H133" s="16"/>
      <c r="I133" s="16"/>
      <c r="J133" s="16"/>
      <c r="K133" s="16"/>
      <c r="L133" s="16"/>
      <c r="M133" s="16"/>
      <c r="N133" s="16"/>
      <c r="O133" s="16"/>
      <c r="P133" s="16"/>
      <c r="Q133" s="16"/>
      <c r="R133" s="16"/>
      <c r="S133" s="16"/>
      <c r="T133" s="16"/>
      <c r="U133" s="16"/>
      <c r="V133" s="16"/>
    </row>
    <row r="134" spans="1:22" x14ac:dyDescent="0.25">
      <c r="A134" s="16"/>
      <c r="B134" s="16"/>
      <c r="C134" s="16"/>
      <c r="D134" s="16"/>
      <c r="E134" s="16"/>
      <c r="F134" s="16"/>
      <c r="G134" s="16"/>
      <c r="H134" s="16"/>
      <c r="I134" s="16"/>
      <c r="J134" s="16"/>
      <c r="K134" s="16"/>
      <c r="L134" s="16"/>
      <c r="M134" s="16"/>
      <c r="N134" s="16"/>
      <c r="O134" s="16"/>
      <c r="P134" s="16"/>
      <c r="Q134" s="16"/>
      <c r="R134" s="16"/>
      <c r="S134" s="16"/>
      <c r="T134" s="16"/>
      <c r="U134" s="16"/>
      <c r="V134" s="16"/>
    </row>
    <row r="135" spans="1:22" x14ac:dyDescent="0.25">
      <c r="A135" s="16"/>
      <c r="B135" s="16"/>
      <c r="C135" s="16"/>
      <c r="D135" s="16"/>
      <c r="E135" s="16"/>
      <c r="F135" s="16"/>
      <c r="G135" s="16"/>
      <c r="H135" s="16"/>
      <c r="I135" s="16"/>
      <c r="J135" s="16"/>
      <c r="K135" s="16"/>
      <c r="L135" s="16"/>
      <c r="M135" s="16"/>
      <c r="N135" s="16"/>
      <c r="O135" s="16"/>
      <c r="P135" s="16"/>
      <c r="Q135" s="16"/>
      <c r="R135" s="16"/>
      <c r="S135" s="16"/>
      <c r="T135" s="16"/>
      <c r="U135" s="16"/>
      <c r="V135" s="16"/>
    </row>
    <row r="136" spans="1:22" x14ac:dyDescent="0.25">
      <c r="A136" s="16"/>
      <c r="B136" s="16"/>
      <c r="C136" s="16"/>
      <c r="D136" s="16"/>
      <c r="E136" s="16"/>
      <c r="F136" s="16"/>
      <c r="G136" s="16"/>
      <c r="H136" s="16"/>
      <c r="I136" s="16"/>
      <c r="J136" s="16"/>
      <c r="K136" s="16"/>
      <c r="L136" s="16"/>
      <c r="M136" s="16"/>
      <c r="N136" s="16"/>
      <c r="O136" s="16"/>
      <c r="P136" s="16"/>
      <c r="Q136" s="16"/>
      <c r="R136" s="16"/>
      <c r="S136" s="16"/>
      <c r="T136" s="16"/>
      <c r="U136" s="16"/>
      <c r="V136" s="16"/>
    </row>
    <row r="137" spans="1:22" x14ac:dyDescent="0.25">
      <c r="A137" s="16"/>
      <c r="B137" s="16"/>
      <c r="C137" s="16"/>
      <c r="D137" s="16"/>
      <c r="E137" s="16"/>
      <c r="F137" s="16"/>
      <c r="G137" s="16"/>
      <c r="H137" s="16"/>
      <c r="I137" s="16"/>
      <c r="J137" s="16"/>
      <c r="K137" s="16"/>
      <c r="L137" s="16"/>
      <c r="M137" s="16"/>
      <c r="N137" s="16"/>
      <c r="O137" s="16"/>
      <c r="P137" s="16"/>
      <c r="Q137" s="16"/>
      <c r="R137" s="16"/>
      <c r="S137" s="16"/>
      <c r="T137" s="16"/>
      <c r="U137" s="16"/>
      <c r="V137" s="16"/>
    </row>
    <row r="138" spans="1:22" x14ac:dyDescent="0.25">
      <c r="A138" s="16"/>
      <c r="B138" s="16"/>
      <c r="C138" s="16"/>
      <c r="D138" s="16"/>
      <c r="E138" s="16"/>
      <c r="F138" s="16"/>
      <c r="G138" s="16"/>
      <c r="H138" s="16"/>
      <c r="I138" s="16"/>
      <c r="J138" s="16"/>
      <c r="K138" s="16"/>
      <c r="L138" s="16"/>
      <c r="M138" s="16"/>
      <c r="N138" s="16"/>
      <c r="O138" s="16"/>
      <c r="P138" s="16"/>
      <c r="Q138" s="16"/>
      <c r="R138" s="16"/>
      <c r="S138" s="16"/>
      <c r="T138" s="16"/>
      <c r="U138" s="16"/>
      <c r="V138" s="16"/>
    </row>
    <row r="139" spans="1:22" x14ac:dyDescent="0.25">
      <c r="A139" s="16"/>
      <c r="B139" s="16"/>
      <c r="C139" s="16"/>
      <c r="D139" s="16"/>
      <c r="E139" s="16"/>
      <c r="F139" s="16"/>
      <c r="G139" s="16"/>
      <c r="H139" s="16"/>
      <c r="I139" s="16"/>
      <c r="J139" s="16"/>
      <c r="K139" s="16"/>
      <c r="L139" s="16"/>
      <c r="M139" s="16"/>
      <c r="N139" s="16"/>
      <c r="O139" s="16"/>
      <c r="P139" s="16"/>
      <c r="Q139" s="16"/>
      <c r="R139" s="16"/>
      <c r="S139" s="16"/>
      <c r="T139" s="16"/>
      <c r="U139" s="16"/>
      <c r="V139" s="16"/>
    </row>
    <row r="140" spans="1:22" x14ac:dyDescent="0.25">
      <c r="A140" s="16"/>
      <c r="B140" s="16"/>
      <c r="C140" s="16"/>
      <c r="D140" s="16"/>
      <c r="E140" s="16"/>
      <c r="F140" s="16"/>
      <c r="G140" s="16"/>
      <c r="H140" s="16"/>
      <c r="I140" s="16"/>
      <c r="J140" s="16"/>
      <c r="K140" s="16"/>
      <c r="L140" s="16"/>
      <c r="M140" s="16"/>
      <c r="N140" s="16"/>
      <c r="O140" s="16"/>
      <c r="P140" s="16"/>
      <c r="Q140" s="16"/>
      <c r="R140" s="16"/>
      <c r="S140" s="16"/>
      <c r="T140" s="16"/>
      <c r="U140" s="16"/>
      <c r="V140" s="16"/>
    </row>
    <row r="141" spans="1:22" x14ac:dyDescent="0.25">
      <c r="A141" s="16"/>
      <c r="B141" s="16"/>
      <c r="C141" s="16"/>
      <c r="D141" s="16"/>
      <c r="E141" s="16"/>
      <c r="F141" s="16"/>
      <c r="G141" s="16"/>
      <c r="H141" s="16"/>
      <c r="I141" s="16"/>
      <c r="J141" s="16"/>
      <c r="K141" s="16"/>
      <c r="L141" s="16"/>
      <c r="M141" s="16"/>
      <c r="N141" s="16"/>
      <c r="O141" s="16"/>
      <c r="P141" s="16"/>
      <c r="Q141" s="16"/>
      <c r="R141" s="16"/>
      <c r="S141" s="16"/>
      <c r="T141" s="16"/>
      <c r="U141" s="16"/>
      <c r="V141" s="16"/>
    </row>
  </sheetData>
  <sheetProtection selectLockedCells="1"/>
  <mergeCells count="67">
    <mergeCell ref="A38:C38"/>
    <mergeCell ref="A39:C39"/>
    <mergeCell ref="A36:C37"/>
    <mergeCell ref="J39:K39"/>
    <mergeCell ref="J35:K36"/>
    <mergeCell ref="A12:D12"/>
    <mergeCell ref="F12:G12"/>
    <mergeCell ref="A13:D13"/>
    <mergeCell ref="F13:G13"/>
    <mergeCell ref="F9:H9"/>
    <mergeCell ref="F10:H10"/>
    <mergeCell ref="G25:H25"/>
    <mergeCell ref="G28:H28"/>
    <mergeCell ref="G32:H32"/>
    <mergeCell ref="B18:C18"/>
    <mergeCell ref="F18:G18"/>
    <mergeCell ref="G24:H24"/>
    <mergeCell ref="B19:C19"/>
    <mergeCell ref="F19:G19"/>
    <mergeCell ref="D20:E20"/>
    <mergeCell ref="F20:H20"/>
    <mergeCell ref="A22:B22"/>
    <mergeCell ref="D22:H23"/>
    <mergeCell ref="F15:G15"/>
    <mergeCell ref="B16:C16"/>
    <mergeCell ref="F16:G16"/>
    <mergeCell ref="B17:C17"/>
    <mergeCell ref="F17:G17"/>
    <mergeCell ref="B15:C15"/>
    <mergeCell ref="D7:E7"/>
    <mergeCell ref="F7:H7"/>
    <mergeCell ref="J7:K8"/>
    <mergeCell ref="A40:C43"/>
    <mergeCell ref="D41:H41"/>
    <mergeCell ref="D42:H43"/>
    <mergeCell ref="G29:H29"/>
    <mergeCell ref="E30:H30"/>
    <mergeCell ref="G33:H33"/>
    <mergeCell ref="D35:D40"/>
    <mergeCell ref="E35:H40"/>
    <mergeCell ref="D31:H31"/>
    <mergeCell ref="D32:D33"/>
    <mergeCell ref="E32:E33"/>
    <mergeCell ref="E26:H26"/>
    <mergeCell ref="B20:C20"/>
    <mergeCell ref="J43:K43"/>
    <mergeCell ref="C1:E1"/>
    <mergeCell ref="J1:K2"/>
    <mergeCell ref="C2:E2"/>
    <mergeCell ref="A3:C3"/>
    <mergeCell ref="D3:E3"/>
    <mergeCell ref="F3:G3"/>
    <mergeCell ref="J3:K4"/>
    <mergeCell ref="A4:C4"/>
    <mergeCell ref="D4:E4"/>
    <mergeCell ref="F4:G4"/>
    <mergeCell ref="J5:K6"/>
    <mergeCell ref="B6:C6"/>
    <mergeCell ref="D6:E6"/>
    <mergeCell ref="F6:H6"/>
    <mergeCell ref="B7:C7"/>
    <mergeCell ref="J40:K40"/>
    <mergeCell ref="J41:K41"/>
    <mergeCell ref="J42:K42"/>
    <mergeCell ref="J9:K10"/>
    <mergeCell ref="J12:K20"/>
    <mergeCell ref="J37:K38"/>
  </mergeCells>
  <dataValidations count="10">
    <dataValidation type="whole" allowBlank="1" showInputMessage="1" showErrorMessage="1" sqref="B10" xr:uid="{00000000-0002-0000-0000-000000000000}">
      <formula1>0</formula1>
      <formula2>500</formula2>
    </dataValidation>
    <dataValidation type="whole" allowBlank="1" showInputMessage="1" showErrorMessage="1" sqref="C10" xr:uid="{00000000-0002-0000-0000-000001000000}">
      <formula1>49</formula1>
      <formula2>69</formula2>
    </dataValidation>
    <dataValidation type="textLength" operator="lessThanOrEqual" allowBlank="1" showInputMessage="1" showErrorMessage="1" errorTitle="Shorter Event Name Required" error="This cell is limited to 30 characters or less. Please shorten your event name." sqref="F10:H10" xr:uid="{00000000-0002-0000-0000-000002000000}">
      <formula1>30</formula1>
    </dataValidation>
    <dataValidation type="textLength" operator="equal" allowBlank="1" showInputMessage="1" showErrorMessage="1" errorTitle="Invalid Budget Code" error="This cell is limited to one 15 digit budget code. Please verify code and re-enter with numbers only. Additional budget codes may be added to the additional information box below or supplied via attachment." sqref="E10" xr:uid="{00000000-0002-0000-0000-000003000000}">
      <formula1>15</formula1>
    </dataValidation>
    <dataValidation type="textLength" operator="lessThanOrEqual" allowBlank="1" showInputMessage="1" showErrorMessage="1" errorTitle="Character Limit Exceeded" error="This cell is limited to 50 characters. Please do one of the following: abbreviate first names, use the additional information box below, or attach a seperate list (roster) to this Travel Request." sqref="A13:D13" xr:uid="{00000000-0002-0000-0000-000004000000}">
      <formula1>50</formula1>
    </dataValidation>
    <dataValidation type="textLength" operator="lessThanOrEqual" allowBlank="1" showInputMessage="1" showErrorMessage="1" errorTitle="Maximum Characters Exceeded" error="Pay To information must be limited to 49 characters or less. Use the additional information box or attach a document to the Travel Request to supply complete information." sqref="E26:H26 E30:H30" xr:uid="{00000000-0002-0000-0000-000005000000}">
      <formula1>49</formula1>
    </dataValidation>
    <dataValidation type="textLength" operator="lessThanOrEqual" allowBlank="1" showInputMessage="1" showErrorMessage="1" errorTitle="Maximum Characters Exceeded" error="Fee Type information must be limited to 49 characters or less. Use the additional information box or attach a document to the Travel Request to supply complete information." sqref="E24:G24 E28:G28" xr:uid="{00000000-0002-0000-0000-000006000000}">
      <formula1>49</formula1>
    </dataValidation>
    <dataValidation type="textLength" operator="lessThanOrEqual" allowBlank="1" showInputMessage="1" showErrorMessage="1" errorTitle="Character Limit Exceeded" error="Limit information to 22 characters or less." sqref="B7:C7" xr:uid="{00000000-0002-0000-0000-000007000000}">
      <formula1>22</formula1>
    </dataValidation>
    <dataValidation type="textLength" operator="lessThanOrEqual" allowBlank="1" showInputMessage="1" showErrorMessage="1" errorTitle="Character Limit Exceeded" error="Please limit response to 40 characters or less." sqref="A4:C4" xr:uid="{00000000-0002-0000-0000-000008000000}">
      <formula1>40</formula1>
    </dataValidation>
    <dataValidation type="textLength" operator="lessThanOrEqual" allowBlank="1" showInputMessage="1" showErrorMessage="1" errorTitle="Character Limit Exceeded" error="Please limit response to 31 charaters or less." sqref="F20:H20" xr:uid="{00000000-0002-0000-0000-000009000000}">
      <formula1>31</formula1>
    </dataValidation>
  </dataValidations>
  <printOptions horizontalCentered="1" verticalCentered="1"/>
  <pageMargins left="0.25" right="0.25" top="0.25" bottom="0.25" header="0.25" footer="0.25"/>
  <pageSetup scale="99" orientation="landscape" r:id="rId1"/>
  <headerFooter scaleWithDoc="0"/>
  <drawing r:id="rId2"/>
  <legacyDrawing r:id="rId3"/>
  <mc:AlternateContent xmlns:mc="http://schemas.openxmlformats.org/markup-compatibility/2006">
    <mc:Choice Requires="x14">
      <controls>
        <mc:AlternateContent xmlns:mc="http://schemas.openxmlformats.org/markup-compatibility/2006">
          <mc:Choice Requires="x14">
            <control shapeId="1209" r:id="rId4" name="Option Button 185">
              <controlPr defaultSize="0" autoFill="0" autoLine="0" autoPict="0">
                <anchor moveWithCells="1">
                  <from>
                    <xdr:col>4</xdr:col>
                    <xdr:colOff>304800</xdr:colOff>
                    <xdr:row>11</xdr:row>
                    <xdr:rowOff>161925</xdr:rowOff>
                  </from>
                  <to>
                    <xdr:col>4</xdr:col>
                    <xdr:colOff>733425</xdr:colOff>
                    <xdr:row>13</xdr:row>
                    <xdr:rowOff>19050</xdr:rowOff>
                  </to>
                </anchor>
              </controlPr>
            </control>
          </mc:Choice>
        </mc:AlternateContent>
        <mc:AlternateContent xmlns:mc="http://schemas.openxmlformats.org/markup-compatibility/2006">
          <mc:Choice Requires="x14">
            <control shapeId="1210" r:id="rId5" name="Option Button 186">
              <controlPr defaultSize="0" autoFill="0" autoLine="0" autoPict="0">
                <anchor moveWithCells="1">
                  <from>
                    <xdr:col>4</xdr:col>
                    <xdr:colOff>838200</xdr:colOff>
                    <xdr:row>11</xdr:row>
                    <xdr:rowOff>171450</xdr:rowOff>
                  </from>
                  <to>
                    <xdr:col>4</xdr:col>
                    <xdr:colOff>1238250</xdr:colOff>
                    <xdr:row>13</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A000000}">
          <x14:formula1>
            <xm:f>Key!$G$3:$G$5</xm:f>
          </x14:formula1>
          <xm:sqref>D10</xm:sqref>
        </x14:dataValidation>
        <x14:dataValidation type="list" allowBlank="1" showInputMessage="1" showErrorMessage="1" xr:uid="{00000000-0002-0000-0000-00000B000000}">
          <x14:formula1>
            <xm:f>Key!$E$3:$E$5</xm:f>
          </x14:formula1>
          <xm:sqref>H4</xm:sqref>
        </x14:dataValidation>
        <x14:dataValidation type="list" allowBlank="1" showInputMessage="1" showErrorMessage="1" xr:uid="{00000000-0002-0000-0000-00000D000000}">
          <x14:formula1>
            <xm:f>Key!$A$3:$A$18</xm:f>
          </x14:formula1>
          <xm:sqref>B20:C20</xm:sqref>
        </x14:dataValidation>
        <x14:dataValidation type="list" allowBlank="1" showInputMessage="1" showErrorMessage="1" xr:uid="{00000000-0002-0000-0000-00000C000000}">
          <x14:formula1>
            <xm:f>Key!$C$3:$C$17</xm:f>
          </x14:formula1>
          <xm:sqref>A10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73DE2-E14A-44EB-AF0F-793949D13705}">
  <sheetPr>
    <tabColor theme="7" tint="-0.499984740745262"/>
  </sheetPr>
  <dimension ref="A1:K26"/>
  <sheetViews>
    <sheetView workbookViewId="0">
      <selection activeCell="J7" sqref="J7"/>
    </sheetView>
  </sheetViews>
  <sheetFormatPr defaultRowHeight="15" x14ac:dyDescent="0.25"/>
  <cols>
    <col min="1" max="1" width="21.140625" bestFit="1" customWidth="1"/>
    <col min="2" max="2" width="18.7109375" customWidth="1"/>
    <col min="6" max="6" width="11.7109375" bestFit="1" customWidth="1"/>
  </cols>
  <sheetData>
    <row r="1" spans="1:11" ht="15.75" x14ac:dyDescent="0.25">
      <c r="A1" s="458" t="s">
        <v>0</v>
      </c>
      <c r="B1" s="458"/>
      <c r="C1" s="458"/>
      <c r="D1" s="458"/>
      <c r="E1" s="458"/>
      <c r="F1" s="458"/>
      <c r="G1" s="458"/>
      <c r="H1" s="458"/>
      <c r="I1" s="458"/>
      <c r="J1" s="458"/>
    </row>
    <row r="2" spans="1:11" ht="15.75" x14ac:dyDescent="0.25">
      <c r="A2" s="458" t="s">
        <v>185</v>
      </c>
      <c r="B2" s="458"/>
      <c r="C2" s="458"/>
      <c r="D2" s="458"/>
      <c r="E2" s="458"/>
      <c r="F2" s="458"/>
      <c r="G2" s="458"/>
      <c r="H2" s="458"/>
      <c r="I2" s="458"/>
      <c r="J2" s="458"/>
    </row>
    <row r="3" spans="1:11" ht="2.25" customHeight="1" x14ac:dyDescent="0.25">
      <c r="A3" s="183"/>
      <c r="B3" s="183"/>
      <c r="C3" s="183"/>
      <c r="D3" s="183"/>
      <c r="E3" s="183"/>
      <c r="F3" s="183"/>
      <c r="G3" s="183"/>
      <c r="H3" s="183"/>
      <c r="I3" s="183"/>
      <c r="J3" s="183"/>
    </row>
    <row r="4" spans="1:11" x14ac:dyDescent="0.25">
      <c r="A4" s="466" t="s">
        <v>197</v>
      </c>
      <c r="B4" s="466"/>
      <c r="C4" s="466"/>
      <c r="D4" s="466"/>
      <c r="E4" s="466"/>
      <c r="F4" s="466"/>
      <c r="G4" s="466"/>
      <c r="H4" s="466"/>
      <c r="I4" s="466"/>
      <c r="J4" s="466"/>
    </row>
    <row r="5" spans="1:11" ht="15.75" thickBot="1" x14ac:dyDescent="0.3">
      <c r="A5" s="467" t="s">
        <v>196</v>
      </c>
      <c r="B5" s="467"/>
      <c r="C5" s="467"/>
      <c r="D5" s="467"/>
      <c r="E5" s="467"/>
      <c r="F5" s="467"/>
      <c r="G5" s="467"/>
      <c r="H5" s="467"/>
      <c r="I5" s="467"/>
      <c r="J5" s="467"/>
    </row>
    <row r="6" spans="1:11" s="31" customFormat="1" ht="15" customHeight="1" thickBot="1" x14ac:dyDescent="0.3">
      <c r="A6" s="459" t="s">
        <v>121</v>
      </c>
      <c r="B6" s="460"/>
      <c r="C6" s="461" t="s">
        <v>122</v>
      </c>
      <c r="D6" s="462"/>
      <c r="E6" s="463"/>
      <c r="F6" s="464" t="s">
        <v>61</v>
      </c>
      <c r="G6" s="462"/>
      <c r="H6" s="465"/>
      <c r="I6" s="30"/>
    </row>
    <row r="7" spans="1:11" s="31" customFormat="1" ht="16.5" customHeight="1" thickBot="1" x14ac:dyDescent="0.25">
      <c r="A7" s="468">
        <f>'Travel Request'!A4:C4</f>
        <v>0</v>
      </c>
      <c r="B7" s="469"/>
      <c r="C7" s="470">
        <f>'Travel Request'!D4</f>
        <v>0</v>
      </c>
      <c r="D7" s="471"/>
      <c r="E7" s="472"/>
      <c r="F7" s="473"/>
      <c r="G7" s="474"/>
      <c r="H7" s="475"/>
      <c r="I7" s="138"/>
      <c r="J7" s="105"/>
      <c r="K7" s="30"/>
    </row>
    <row r="8" spans="1:11" ht="15.75" thickBot="1" x14ac:dyDescent="0.3">
      <c r="A8" s="163" t="s">
        <v>16</v>
      </c>
      <c r="B8" s="165" t="s">
        <v>17</v>
      </c>
      <c r="C8" s="164" t="s">
        <v>18</v>
      </c>
      <c r="D8" s="478" t="s">
        <v>199</v>
      </c>
      <c r="E8" s="479"/>
      <c r="F8" s="164" t="s">
        <v>200</v>
      </c>
    </row>
    <row r="9" spans="1:11" x14ac:dyDescent="0.25">
      <c r="A9" s="86">
        <f>'Travel Request'!A16</f>
        <v>0</v>
      </c>
      <c r="B9" s="166">
        <f>'Travel Request'!B16:C16</f>
        <v>0</v>
      </c>
      <c r="C9" s="87">
        <f>'Travel Request'!D16</f>
        <v>0</v>
      </c>
      <c r="D9" s="480">
        <f>'Travel Request'!F16</f>
        <v>0</v>
      </c>
      <c r="E9" s="481"/>
      <c r="F9" s="88">
        <f>'Travel Request'!H16</f>
        <v>0</v>
      </c>
    </row>
    <row r="10" spans="1:11" x14ac:dyDescent="0.25">
      <c r="A10" s="89" t="str">
        <f>'Travel Request'!A17</f>
        <v xml:space="preserve"> </v>
      </c>
      <c r="B10" s="167" t="str">
        <f>'Travel Request'!B17:C17</f>
        <v xml:space="preserve"> </v>
      </c>
      <c r="C10" s="88" t="str">
        <f>'Travel Request'!D17</f>
        <v xml:space="preserve"> </v>
      </c>
      <c r="D10" s="482" t="str">
        <f>'Travel Request'!F17</f>
        <v xml:space="preserve"> </v>
      </c>
      <c r="E10" s="483"/>
      <c r="F10" s="88" t="str">
        <f>'Travel Request'!H17</f>
        <v xml:space="preserve"> </v>
      </c>
    </row>
    <row r="11" spans="1:11" x14ac:dyDescent="0.25">
      <c r="A11" s="175"/>
      <c r="B11" s="176"/>
      <c r="C11" s="177"/>
      <c r="D11" s="178"/>
      <c r="E11" s="178"/>
      <c r="F11" s="177"/>
    </row>
    <row r="12" spans="1:11" ht="15.75" thickBot="1" x14ac:dyDescent="0.3">
      <c r="A12" s="179" t="s">
        <v>193</v>
      </c>
      <c r="B12" s="180" t="s">
        <v>194</v>
      </c>
      <c r="C12" s="450" t="s">
        <v>195</v>
      </c>
      <c r="D12" s="451"/>
      <c r="E12" s="451"/>
      <c r="F12" s="451"/>
      <c r="G12" s="451"/>
      <c r="H12" s="451"/>
    </row>
    <row r="13" spans="1:11" ht="15.75" thickBot="1" x14ac:dyDescent="0.3">
      <c r="A13" s="181">
        <f>'Travel Request'!A10</f>
        <v>0</v>
      </c>
      <c r="B13" s="182" t="str">
        <f>'Travel Request'!B20:C20</f>
        <v>*Please Select One*</v>
      </c>
      <c r="C13" s="452">
        <f>'Travel Request'!A13</f>
        <v>0</v>
      </c>
      <c r="D13" s="452"/>
      <c r="E13" s="452"/>
      <c r="F13" s="452"/>
      <c r="G13" s="452"/>
      <c r="H13" s="453"/>
    </row>
    <row r="14" spans="1:11" ht="16.5" thickBot="1" x14ac:dyDescent="0.3">
      <c r="A14" s="168"/>
    </row>
    <row r="15" spans="1:11" ht="15.75" customHeight="1" x14ac:dyDescent="0.25">
      <c r="A15" s="476" t="s">
        <v>186</v>
      </c>
    </row>
    <row r="16" spans="1:11" ht="15.75" customHeight="1" thickBot="1" x14ac:dyDescent="0.3">
      <c r="A16" s="477"/>
    </row>
    <row r="17" spans="1:10" x14ac:dyDescent="0.25">
      <c r="A17" s="170" t="s">
        <v>188</v>
      </c>
      <c r="B17" s="172"/>
    </row>
    <row r="18" spans="1:10" x14ac:dyDescent="0.25">
      <c r="A18" s="169" t="s">
        <v>189</v>
      </c>
      <c r="B18" s="173"/>
    </row>
    <row r="19" spans="1:10" x14ac:dyDescent="0.25">
      <c r="A19" s="169" t="s">
        <v>187</v>
      </c>
      <c r="B19" s="173"/>
    </row>
    <row r="20" spans="1:10" x14ac:dyDescent="0.25">
      <c r="A20" s="169" t="s">
        <v>190</v>
      </c>
      <c r="B20" s="173"/>
      <c r="F20" s="250"/>
    </row>
    <row r="21" spans="1:10" x14ac:dyDescent="0.25">
      <c r="A21" s="169" t="s">
        <v>191</v>
      </c>
      <c r="B21" s="173"/>
    </row>
    <row r="22" spans="1:10" x14ac:dyDescent="0.25">
      <c r="A22" s="169" t="s">
        <v>192</v>
      </c>
      <c r="B22" s="173"/>
    </row>
    <row r="23" spans="1:10" ht="15.75" thickBot="1" x14ac:dyDescent="0.3">
      <c r="A23" s="171" t="s">
        <v>30</v>
      </c>
      <c r="B23" s="174"/>
    </row>
    <row r="24" spans="1:10" ht="15.75" thickBot="1" x14ac:dyDescent="0.3"/>
    <row r="25" spans="1:10" ht="15.75" thickBot="1" x14ac:dyDescent="0.3">
      <c r="A25" s="455" t="s">
        <v>198</v>
      </c>
      <c r="B25" s="456"/>
      <c r="C25" s="456"/>
      <c r="D25" s="456"/>
      <c r="E25" s="456"/>
      <c r="F25" s="456"/>
      <c r="G25" s="456"/>
      <c r="H25" s="456"/>
      <c r="I25" s="456"/>
      <c r="J25" s="457"/>
    </row>
    <row r="26" spans="1:10" x14ac:dyDescent="0.25">
      <c r="I26" s="454" t="s">
        <v>238</v>
      </c>
      <c r="J26" s="454"/>
    </row>
  </sheetData>
  <sheetProtection algorithmName="SHA-512" hashValue="NlYWcU7eS0BDxxZ2svbdayafLbj3aOt6QQ+rLdJANJ1gzKnjiERTsLRyNbS4r09l4n9IR+2/BT/lK1bEpw5rHQ==" saltValue="YtXrO796JpuEfzMxFdt84Q==" spinCount="100000" sheet="1" objects="1" scenarios="1"/>
  <mergeCells count="18">
    <mergeCell ref="D9:E9"/>
    <mergeCell ref="D10:E10"/>
    <mergeCell ref="C12:H12"/>
    <mergeCell ref="C13:H13"/>
    <mergeCell ref="I26:J26"/>
    <mergeCell ref="A25:J25"/>
    <mergeCell ref="A1:J1"/>
    <mergeCell ref="A2:J2"/>
    <mergeCell ref="A6:B6"/>
    <mergeCell ref="C6:E6"/>
    <mergeCell ref="F6:H6"/>
    <mergeCell ref="A4:J4"/>
    <mergeCell ref="A5:J5"/>
    <mergeCell ref="A7:B7"/>
    <mergeCell ref="C7:E7"/>
    <mergeCell ref="F7:H7"/>
    <mergeCell ref="A15:A16"/>
    <mergeCell ref="D8:E8"/>
  </mergeCells>
  <dataValidations count="1">
    <dataValidation type="textLength" operator="equal" allowBlank="1" showInputMessage="1" showErrorMessage="1" errorTitle="Invalid Budget Code" error="This cell is limited to one 15 digit budget code. Please verify code and re-enter with numbers only. Additional budget codes may be added via attachment." sqref="F7:H7" xr:uid="{02689C2B-5BC3-4D01-936F-770FD2D058C4}">
      <formula1>15</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499984740745262"/>
  </sheetPr>
  <dimension ref="A1:P28"/>
  <sheetViews>
    <sheetView workbookViewId="0">
      <selection activeCell="M12" sqref="M12"/>
    </sheetView>
  </sheetViews>
  <sheetFormatPr defaultRowHeight="15" x14ac:dyDescent="0.25"/>
  <cols>
    <col min="1" max="1" width="34.5703125" bestFit="1" customWidth="1"/>
    <col min="2" max="2" width="1.42578125" customWidth="1"/>
    <col min="3" max="3" width="25" bestFit="1" customWidth="1"/>
    <col min="4" max="4" width="1.42578125" customWidth="1"/>
    <col min="6" max="6" width="1.5703125" customWidth="1"/>
    <col min="8" max="8" width="1.5703125" customWidth="1"/>
    <col min="9" max="9" width="9.85546875" customWidth="1"/>
    <col min="10" max="10" width="12.42578125" customWidth="1"/>
    <col min="11" max="11" width="9.85546875" bestFit="1" customWidth="1"/>
    <col min="13" max="13" width="10.5703125" bestFit="1" customWidth="1"/>
    <col min="14" max="14" width="13.140625" bestFit="1" customWidth="1"/>
    <col min="15" max="15" width="12" bestFit="1" customWidth="1"/>
  </cols>
  <sheetData>
    <row r="1" spans="1:16" ht="21.75" thickBot="1" x14ac:dyDescent="0.4">
      <c r="A1" s="492" t="s">
        <v>40</v>
      </c>
      <c r="B1" s="493"/>
      <c r="C1" s="493"/>
      <c r="D1" s="493"/>
      <c r="E1" s="493"/>
      <c r="F1" s="493"/>
      <c r="G1" s="494"/>
      <c r="H1" s="16"/>
      <c r="I1" s="492" t="s">
        <v>135</v>
      </c>
      <c r="J1" s="493"/>
      <c r="K1" s="493"/>
      <c r="L1" s="493"/>
      <c r="M1" s="493"/>
      <c r="N1" s="493"/>
      <c r="O1" s="493"/>
      <c r="P1" s="494"/>
    </row>
    <row r="2" spans="1:16" ht="15" customHeight="1" x14ac:dyDescent="0.25">
      <c r="A2" s="60" t="s">
        <v>194</v>
      </c>
      <c r="B2" s="14"/>
      <c r="C2" s="39" t="s">
        <v>47</v>
      </c>
      <c r="D2" s="14"/>
      <c r="E2" s="39" t="s">
        <v>4</v>
      </c>
      <c r="F2" s="14"/>
      <c r="G2" s="61" t="s">
        <v>10</v>
      </c>
      <c r="H2" s="16"/>
      <c r="I2" s="495" t="s">
        <v>136</v>
      </c>
      <c r="J2" s="496"/>
      <c r="K2" s="106">
        <v>0</v>
      </c>
      <c r="L2" s="124" t="s">
        <v>137</v>
      </c>
      <c r="M2" s="497" t="s">
        <v>183</v>
      </c>
      <c r="N2" s="498"/>
      <c r="O2" s="498"/>
      <c r="P2" s="499"/>
    </row>
    <row r="3" spans="1:16" x14ac:dyDescent="0.25">
      <c r="A3" s="62" t="s">
        <v>46</v>
      </c>
      <c r="B3" s="14"/>
      <c r="C3" s="25" t="s">
        <v>46</v>
      </c>
      <c r="D3" s="14"/>
      <c r="E3" s="27" t="s">
        <v>60</v>
      </c>
      <c r="F3" s="14"/>
      <c r="G3" s="63" t="s">
        <v>60</v>
      </c>
      <c r="H3" s="16"/>
      <c r="I3" s="506" t="s">
        <v>153</v>
      </c>
      <c r="J3" s="507"/>
      <c r="K3" s="107">
        <v>0</v>
      </c>
      <c r="L3" s="125" t="s">
        <v>138</v>
      </c>
      <c r="M3" s="500"/>
      <c r="N3" s="501"/>
      <c r="O3" s="501"/>
      <c r="P3" s="502"/>
    </row>
    <row r="4" spans="1:16" ht="15.75" thickBot="1" x14ac:dyDescent="0.3">
      <c r="A4" s="62" t="s">
        <v>201</v>
      </c>
      <c r="B4" s="14"/>
      <c r="C4" s="26" t="s">
        <v>48</v>
      </c>
      <c r="D4" s="14"/>
      <c r="E4" s="28" t="s">
        <v>58</v>
      </c>
      <c r="F4" s="14"/>
      <c r="G4" s="65" t="s">
        <v>58</v>
      </c>
      <c r="H4" s="16"/>
      <c r="I4" s="508" t="s">
        <v>154</v>
      </c>
      <c r="J4" s="509"/>
      <c r="K4" s="108">
        <v>0</v>
      </c>
      <c r="L4" s="126" t="s">
        <v>138</v>
      </c>
      <c r="M4" s="503"/>
      <c r="N4" s="504"/>
      <c r="O4" s="504"/>
      <c r="P4" s="505"/>
    </row>
    <row r="5" spans="1:16" ht="15.75" thickBot="1" x14ac:dyDescent="0.3">
      <c r="A5" s="64" t="s">
        <v>42</v>
      </c>
      <c r="B5" s="14"/>
      <c r="C5" s="26" t="s">
        <v>49</v>
      </c>
      <c r="D5" s="14"/>
      <c r="E5" s="28" t="s">
        <v>59</v>
      </c>
      <c r="F5" s="14"/>
      <c r="G5" s="65" t="s">
        <v>59</v>
      </c>
      <c r="H5" s="16"/>
      <c r="I5" s="484" t="s">
        <v>139</v>
      </c>
      <c r="J5" s="485"/>
      <c r="K5" s="128" t="s">
        <v>140</v>
      </c>
      <c r="L5" s="127" t="s">
        <v>141</v>
      </c>
      <c r="M5" s="127" t="s">
        <v>142</v>
      </c>
      <c r="N5" s="127" t="s">
        <v>143</v>
      </c>
      <c r="O5" s="130" t="s">
        <v>149</v>
      </c>
      <c r="P5" s="129" t="s">
        <v>144</v>
      </c>
    </row>
    <row r="6" spans="1:16" x14ac:dyDescent="0.25">
      <c r="A6" s="64" t="s">
        <v>133</v>
      </c>
      <c r="B6" s="14"/>
      <c r="C6" s="26" t="s">
        <v>50</v>
      </c>
      <c r="D6" s="14"/>
      <c r="E6" s="14"/>
      <c r="F6" s="14"/>
      <c r="G6" s="67"/>
      <c r="H6" s="16"/>
      <c r="I6" s="486" t="s">
        <v>145</v>
      </c>
      <c r="J6" s="487"/>
      <c r="K6" s="109">
        <v>0.65500000000000003</v>
      </c>
      <c r="L6" s="110"/>
      <c r="M6" s="110"/>
      <c r="N6" s="110"/>
      <c r="O6" s="110"/>
      <c r="P6" s="111">
        <f>ROUND(K2*K6,2)</f>
        <v>0</v>
      </c>
    </row>
    <row r="7" spans="1:16" x14ac:dyDescent="0.25">
      <c r="A7" s="64" t="s">
        <v>134</v>
      </c>
      <c r="B7" s="14"/>
      <c r="C7" s="26" t="s">
        <v>204</v>
      </c>
      <c r="D7" s="14"/>
      <c r="E7" s="77" t="s">
        <v>126</v>
      </c>
      <c r="F7" s="14"/>
      <c r="G7" s="67"/>
      <c r="H7" s="16"/>
      <c r="I7" s="488" t="s">
        <v>146</v>
      </c>
      <c r="J7" s="489"/>
      <c r="K7" s="112">
        <v>0.65500000000000003</v>
      </c>
      <c r="L7" s="113">
        <v>19.690000000000001</v>
      </c>
      <c r="M7" s="114"/>
      <c r="N7" s="114"/>
      <c r="O7" s="114"/>
      <c r="P7" s="115">
        <f>ROUND(K2*K7,2)+L7</f>
        <v>19.690000000000001</v>
      </c>
    </row>
    <row r="8" spans="1:16" x14ac:dyDescent="0.25">
      <c r="A8" s="64" t="s">
        <v>41</v>
      </c>
      <c r="B8" s="14"/>
      <c r="C8" s="26" t="s">
        <v>51</v>
      </c>
      <c r="D8" s="14"/>
      <c r="E8" s="78" t="s">
        <v>128</v>
      </c>
      <c r="F8" s="14"/>
      <c r="G8" s="67"/>
      <c r="H8" s="16"/>
      <c r="I8" s="488" t="s">
        <v>147</v>
      </c>
      <c r="J8" s="489"/>
      <c r="K8" s="116"/>
      <c r="L8" s="113"/>
      <c r="M8" s="117"/>
      <c r="N8" s="113">
        <v>31.7</v>
      </c>
      <c r="O8" s="118">
        <v>0</v>
      </c>
      <c r="P8" s="115">
        <f>(K2*K8)+L8+(K3*M8)+(K4*N8)+O8</f>
        <v>0</v>
      </c>
    </row>
    <row r="9" spans="1:16" ht="15.75" thickBot="1" x14ac:dyDescent="0.3">
      <c r="A9" s="64" t="s">
        <v>43</v>
      </c>
      <c r="B9" s="14"/>
      <c r="C9" s="26" t="s">
        <v>52</v>
      </c>
      <c r="D9" s="14"/>
      <c r="E9" s="78" t="s">
        <v>202</v>
      </c>
      <c r="F9" s="14"/>
      <c r="G9" s="67"/>
      <c r="H9" s="16"/>
      <c r="I9" s="490" t="s">
        <v>148</v>
      </c>
      <c r="J9" s="491"/>
      <c r="K9" s="119">
        <v>1.94</v>
      </c>
      <c r="L9" s="120"/>
      <c r="M9" s="121">
        <v>19.690000000000001</v>
      </c>
      <c r="N9" s="121">
        <v>33.29</v>
      </c>
      <c r="O9" s="122">
        <v>0</v>
      </c>
      <c r="P9" s="123">
        <f>(K2*K9)+(K3*M9)+(K4*N9)+O9</f>
        <v>0</v>
      </c>
    </row>
    <row r="10" spans="1:16" x14ac:dyDescent="0.25">
      <c r="A10" s="64" t="s">
        <v>166</v>
      </c>
      <c r="B10" s="14"/>
      <c r="C10" s="26" t="s">
        <v>205</v>
      </c>
      <c r="D10" s="14"/>
      <c r="E10" s="78" t="s">
        <v>127</v>
      </c>
      <c r="F10" s="14"/>
      <c r="G10" s="67"/>
      <c r="H10" s="16"/>
    </row>
    <row r="11" spans="1:16" ht="45" x14ac:dyDescent="0.25">
      <c r="A11" s="64" t="s">
        <v>167</v>
      </c>
      <c r="B11" s="14"/>
      <c r="C11" s="26" t="s">
        <v>53</v>
      </c>
      <c r="D11" s="14"/>
      <c r="E11" s="78" t="s">
        <v>124</v>
      </c>
      <c r="F11" s="14"/>
      <c r="G11" s="67"/>
      <c r="H11" s="16"/>
      <c r="I11" s="198" t="s">
        <v>203</v>
      </c>
    </row>
    <row r="12" spans="1:16" x14ac:dyDescent="0.25">
      <c r="A12" s="64" t="s">
        <v>168</v>
      </c>
      <c r="B12" s="14"/>
      <c r="C12" s="26" t="s">
        <v>116</v>
      </c>
      <c r="D12" s="14"/>
      <c r="E12" s="14"/>
      <c r="F12" s="14"/>
      <c r="G12" s="67"/>
      <c r="H12" s="16"/>
      <c r="I12" s="197" t="s">
        <v>58</v>
      </c>
    </row>
    <row r="13" spans="1:16" x14ac:dyDescent="0.25">
      <c r="A13" s="64" t="s">
        <v>169</v>
      </c>
      <c r="B13" s="14"/>
      <c r="C13" s="26" t="s">
        <v>54</v>
      </c>
      <c r="D13" s="14"/>
      <c r="E13" s="14"/>
      <c r="F13" s="14"/>
      <c r="G13" s="67"/>
      <c r="H13" s="16"/>
      <c r="I13" s="197" t="s">
        <v>59</v>
      </c>
    </row>
    <row r="14" spans="1:16" x14ac:dyDescent="0.25">
      <c r="A14" s="64" t="s">
        <v>170</v>
      </c>
      <c r="B14" s="14"/>
      <c r="C14" s="26" t="s">
        <v>55</v>
      </c>
      <c r="D14" s="14"/>
      <c r="E14" s="14"/>
      <c r="F14" s="14"/>
      <c r="G14" s="67"/>
      <c r="H14" s="16"/>
    </row>
    <row r="15" spans="1:16" x14ac:dyDescent="0.25">
      <c r="A15" s="64" t="s">
        <v>171</v>
      </c>
      <c r="B15" s="14"/>
      <c r="C15" s="26" t="s">
        <v>56</v>
      </c>
      <c r="D15" s="14"/>
      <c r="E15" s="14"/>
      <c r="F15" s="14"/>
      <c r="G15" s="67"/>
      <c r="H15" s="16"/>
    </row>
    <row r="16" spans="1:16" x14ac:dyDescent="0.25">
      <c r="A16" s="64" t="s">
        <v>44</v>
      </c>
      <c r="B16" s="14"/>
      <c r="C16" s="26" t="s">
        <v>57</v>
      </c>
      <c r="D16" s="14"/>
      <c r="E16" s="14"/>
      <c r="F16" s="14"/>
      <c r="G16" s="67"/>
      <c r="H16" s="16"/>
    </row>
    <row r="17" spans="1:8" x14ac:dyDescent="0.25">
      <c r="A17" s="104" t="s">
        <v>45</v>
      </c>
      <c r="B17" s="14"/>
      <c r="C17" s="26" t="s">
        <v>132</v>
      </c>
      <c r="D17" s="14"/>
      <c r="E17" s="14"/>
      <c r="F17" s="14"/>
      <c r="G17" s="67"/>
      <c r="H17" s="16"/>
    </row>
    <row r="18" spans="1:8" x14ac:dyDescent="0.25">
      <c r="A18" s="104" t="s">
        <v>172</v>
      </c>
      <c r="B18" s="14"/>
      <c r="D18" s="14"/>
      <c r="E18" s="14"/>
      <c r="F18" s="14"/>
      <c r="G18" s="67"/>
      <c r="H18" s="16"/>
    </row>
    <row r="19" spans="1:8" ht="15.75" thickBot="1" x14ac:dyDescent="0.3">
      <c r="A19" s="104"/>
      <c r="B19" s="14"/>
      <c r="C19" s="14"/>
      <c r="D19" s="14"/>
      <c r="E19" s="14"/>
      <c r="F19" s="14"/>
      <c r="G19" s="67"/>
      <c r="H19" s="16"/>
    </row>
    <row r="20" spans="1:8" ht="21.75" thickBot="1" x14ac:dyDescent="0.4">
      <c r="A20" s="66"/>
      <c r="B20" s="186"/>
      <c r="C20" s="186"/>
      <c r="D20" s="186"/>
      <c r="E20" s="186"/>
      <c r="F20" s="186"/>
      <c r="G20" s="187"/>
      <c r="H20" s="16"/>
    </row>
    <row r="21" spans="1:8" ht="14.45" customHeight="1" thickBot="1" x14ac:dyDescent="0.4">
      <c r="A21" s="185" t="s">
        <v>78</v>
      </c>
      <c r="B21" s="189"/>
      <c r="C21" s="189"/>
      <c r="D21" s="189"/>
      <c r="E21" s="189"/>
      <c r="F21" s="189"/>
      <c r="G21" s="190"/>
      <c r="H21" s="16"/>
    </row>
    <row r="22" spans="1:8" ht="285" x14ac:dyDescent="0.25">
      <c r="A22" s="188" t="s">
        <v>111</v>
      </c>
      <c r="B22" s="184"/>
      <c r="C22" s="184"/>
      <c r="D22" s="184"/>
      <c r="E22" s="184"/>
      <c r="F22" s="184"/>
      <c r="G22" s="192"/>
      <c r="H22" s="16"/>
    </row>
    <row r="23" spans="1:8" x14ac:dyDescent="0.25">
      <c r="A23" s="191"/>
      <c r="B23" s="184"/>
      <c r="C23" s="184"/>
      <c r="D23" s="184"/>
      <c r="E23" s="184"/>
      <c r="F23" s="184"/>
      <c r="G23" s="192"/>
      <c r="H23" s="16"/>
    </row>
    <row r="24" spans="1:8" x14ac:dyDescent="0.25">
      <c r="A24" s="191"/>
      <c r="B24" s="184"/>
      <c r="C24" s="184"/>
      <c r="D24" s="184"/>
      <c r="E24" s="184"/>
      <c r="F24" s="184"/>
      <c r="G24" s="192"/>
      <c r="H24" s="16"/>
    </row>
    <row r="25" spans="1:8" x14ac:dyDescent="0.25">
      <c r="A25" s="191"/>
      <c r="B25" s="184"/>
      <c r="C25" s="184"/>
      <c r="D25" s="184"/>
      <c r="E25" s="184"/>
      <c r="F25" s="184"/>
      <c r="G25" s="192"/>
      <c r="H25" s="16"/>
    </row>
    <row r="26" spans="1:8" x14ac:dyDescent="0.25">
      <c r="A26" s="191"/>
      <c r="B26" s="184"/>
      <c r="C26" s="184"/>
      <c r="D26" s="184"/>
      <c r="E26" s="184"/>
      <c r="F26" s="184"/>
      <c r="G26" s="192"/>
      <c r="H26" s="16"/>
    </row>
    <row r="27" spans="1:8" ht="31.5" customHeight="1" thickBot="1" x14ac:dyDescent="0.3">
      <c r="A27" s="191"/>
      <c r="B27" s="194"/>
      <c r="C27" s="194"/>
      <c r="D27" s="194"/>
      <c r="E27" s="194"/>
      <c r="F27" s="194"/>
      <c r="G27" s="195"/>
      <c r="H27" s="16"/>
    </row>
    <row r="28" spans="1:8" ht="15.75" thickBot="1" x14ac:dyDescent="0.3">
      <c r="A28" s="193"/>
    </row>
  </sheetData>
  <sheetProtection selectLockedCells="1"/>
  <mergeCells count="11">
    <mergeCell ref="A1:G1"/>
    <mergeCell ref="I1:P1"/>
    <mergeCell ref="I2:J2"/>
    <mergeCell ref="M2:P4"/>
    <mergeCell ref="I3:J3"/>
    <mergeCell ref="I4:J4"/>
    <mergeCell ref="I5:J5"/>
    <mergeCell ref="I6:J6"/>
    <mergeCell ref="I7:J7"/>
    <mergeCell ref="I8:J8"/>
    <mergeCell ref="I9:J9"/>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sheetPr>
  <dimension ref="A1:M38"/>
  <sheetViews>
    <sheetView showGridLines="0" zoomScaleNormal="100" workbookViewId="0">
      <selection activeCell="J8" sqref="J8:K8"/>
    </sheetView>
  </sheetViews>
  <sheetFormatPr defaultColWidth="9.140625" defaultRowHeight="15.95" customHeight="1" x14ac:dyDescent="0.2"/>
  <cols>
    <col min="1" max="1" width="11.28515625" style="31" customWidth="1"/>
    <col min="2" max="2" width="11.140625" style="31" customWidth="1"/>
    <col min="3" max="9" width="10.7109375" style="31" customWidth="1"/>
    <col min="10" max="10" width="9.5703125" style="31" customWidth="1"/>
    <col min="11" max="11" width="14.85546875" style="31" customWidth="1"/>
    <col min="12" max="12" width="11.28515625" style="31" customWidth="1"/>
    <col min="13" max="16384" width="9.140625" style="31"/>
  </cols>
  <sheetData>
    <row r="1" spans="1:13" ht="15.75" x14ac:dyDescent="0.25">
      <c r="A1" s="458" t="s">
        <v>0</v>
      </c>
      <c r="B1" s="458"/>
      <c r="C1" s="458"/>
      <c r="D1" s="458"/>
      <c r="E1" s="458"/>
      <c r="F1" s="458"/>
      <c r="G1" s="458"/>
      <c r="H1" s="458"/>
      <c r="I1" s="458"/>
      <c r="J1" s="458"/>
      <c r="K1" s="458"/>
      <c r="L1" s="458"/>
      <c r="M1" s="30"/>
    </row>
    <row r="2" spans="1:13" ht="12.75" x14ac:dyDescent="0.2">
      <c r="A2" s="602" t="s">
        <v>108</v>
      </c>
      <c r="B2" s="602"/>
      <c r="C2" s="602"/>
      <c r="D2" s="602"/>
      <c r="E2" s="602"/>
      <c r="F2" s="602"/>
      <c r="G2" s="602"/>
      <c r="H2" s="602"/>
      <c r="I2" s="602"/>
      <c r="J2" s="602"/>
      <c r="K2" s="602"/>
      <c r="L2" s="602"/>
      <c r="M2" s="30"/>
    </row>
    <row r="3" spans="1:13" ht="5.25" customHeight="1" thickBot="1" x14ac:dyDescent="0.3">
      <c r="A3" s="32"/>
      <c r="B3" s="32"/>
      <c r="C3" s="32"/>
      <c r="D3" s="32"/>
      <c r="E3" s="32"/>
      <c r="F3" s="32"/>
      <c r="G3" s="32"/>
      <c r="H3" s="32"/>
      <c r="I3" s="32"/>
      <c r="J3" s="32"/>
      <c r="K3" s="32"/>
      <c r="L3" s="32"/>
      <c r="M3" s="30"/>
    </row>
    <row r="4" spans="1:13" ht="15" customHeight="1" thickBot="1" x14ac:dyDescent="0.3">
      <c r="A4" s="459" t="s">
        <v>121</v>
      </c>
      <c r="B4" s="587"/>
      <c r="C4" s="460"/>
      <c r="D4" s="461" t="s">
        <v>122</v>
      </c>
      <c r="E4" s="462"/>
      <c r="F4" s="463"/>
      <c r="G4" s="464" t="s">
        <v>11</v>
      </c>
      <c r="H4" s="462"/>
      <c r="I4" s="465"/>
      <c r="J4" s="459" t="s">
        <v>61</v>
      </c>
      <c r="K4" s="587"/>
      <c r="L4" s="460"/>
    </row>
    <row r="5" spans="1:13" ht="16.5" customHeight="1" thickBot="1" x14ac:dyDescent="0.25">
      <c r="A5" s="578"/>
      <c r="B5" s="579"/>
      <c r="C5" s="580"/>
      <c r="D5" s="581"/>
      <c r="E5" s="582"/>
      <c r="F5" s="583"/>
      <c r="G5" s="584"/>
      <c r="H5" s="585"/>
      <c r="I5" s="586"/>
      <c r="J5" s="589" t="s">
        <v>176</v>
      </c>
      <c r="K5" s="590"/>
      <c r="L5" s="591"/>
    </row>
    <row r="6" spans="1:13" ht="15.75" thickBot="1" x14ac:dyDescent="0.3">
      <c r="A6" s="459" t="s">
        <v>62</v>
      </c>
      <c r="B6" s="587"/>
      <c r="C6" s="587"/>
      <c r="D6" s="588"/>
      <c r="E6" s="325"/>
      <c r="F6" s="459" t="s">
        <v>63</v>
      </c>
      <c r="G6" s="587"/>
      <c r="H6" s="587"/>
      <c r="I6" s="326"/>
      <c r="J6" s="600" t="s">
        <v>81</v>
      </c>
      <c r="K6" s="601"/>
      <c r="L6" s="597" t="s">
        <v>248</v>
      </c>
    </row>
    <row r="7" spans="1:13" ht="15.75" thickBot="1" x14ac:dyDescent="0.3">
      <c r="A7" s="327" t="s">
        <v>39</v>
      </c>
      <c r="B7" s="459" t="s">
        <v>64</v>
      </c>
      <c r="C7" s="587"/>
      <c r="D7" s="460"/>
      <c r="E7" s="328" t="s">
        <v>18</v>
      </c>
      <c r="F7" s="327" t="s">
        <v>39</v>
      </c>
      <c r="G7" s="599" t="s">
        <v>64</v>
      </c>
      <c r="H7" s="588"/>
      <c r="I7" s="329" t="s">
        <v>18</v>
      </c>
      <c r="J7" s="599"/>
      <c r="K7" s="588"/>
      <c r="L7" s="598"/>
    </row>
    <row r="8" spans="1:13" ht="17.100000000000001" customHeight="1" x14ac:dyDescent="0.25">
      <c r="A8" s="265"/>
      <c r="B8" s="594"/>
      <c r="C8" s="595"/>
      <c r="D8" s="596"/>
      <c r="E8" s="253"/>
      <c r="F8" s="297"/>
      <c r="G8" s="592"/>
      <c r="H8" s="593"/>
      <c r="I8" s="252"/>
      <c r="J8" s="576"/>
      <c r="K8" s="577"/>
      <c r="L8" s="256">
        <f>J8*0.655</f>
        <v>0</v>
      </c>
    </row>
    <row r="9" spans="1:13" ht="17.100000000000001" customHeight="1" x14ac:dyDescent="0.25">
      <c r="A9" s="266"/>
      <c r="B9" s="567"/>
      <c r="C9" s="568"/>
      <c r="D9" s="569"/>
      <c r="E9" s="254"/>
      <c r="F9" s="167"/>
      <c r="G9" s="567"/>
      <c r="H9" s="569"/>
      <c r="I9" s="233"/>
      <c r="J9" s="572"/>
      <c r="K9" s="573"/>
      <c r="L9" s="256">
        <f>J9*0.655</f>
        <v>0</v>
      </c>
    </row>
    <row r="10" spans="1:13" ht="17.100000000000001" customHeight="1" x14ac:dyDescent="0.25">
      <c r="A10" s="266"/>
      <c r="B10" s="567"/>
      <c r="C10" s="568"/>
      <c r="D10" s="569"/>
      <c r="E10" s="255"/>
      <c r="F10" s="296"/>
      <c r="G10" s="570"/>
      <c r="H10" s="571"/>
      <c r="I10" s="233"/>
      <c r="J10" s="572"/>
      <c r="K10" s="573"/>
      <c r="L10" s="256">
        <f>J10*0.655</f>
        <v>0</v>
      </c>
    </row>
    <row r="11" spans="1:13" ht="17.100000000000001" customHeight="1" thickBot="1" x14ac:dyDescent="0.3">
      <c r="A11" s="266"/>
      <c r="B11" s="567"/>
      <c r="C11" s="568"/>
      <c r="D11" s="569"/>
      <c r="E11" s="255"/>
      <c r="F11" s="296"/>
      <c r="G11" s="570"/>
      <c r="H11" s="571"/>
      <c r="I11" s="233"/>
      <c r="J11" s="574"/>
      <c r="K11" s="575"/>
      <c r="L11" s="256">
        <f>J11*0.655</f>
        <v>0</v>
      </c>
    </row>
    <row r="12" spans="1:13" ht="43.15" customHeight="1" thickBot="1" x14ac:dyDescent="0.3">
      <c r="A12" s="512"/>
      <c r="B12" s="513"/>
      <c r="C12" s="513"/>
      <c r="D12" s="513"/>
      <c r="E12" s="514"/>
      <c r="F12" s="513"/>
      <c r="G12" s="513"/>
      <c r="H12" s="513"/>
      <c r="I12" s="514"/>
      <c r="J12" s="330" t="s">
        <v>241</v>
      </c>
      <c r="K12" s="331" t="s">
        <v>242</v>
      </c>
      <c r="L12" s="332"/>
      <c r="M12" s="30"/>
    </row>
    <row r="13" spans="1:13" ht="15.95" customHeight="1" x14ac:dyDescent="0.25">
      <c r="A13" s="519" t="s">
        <v>66</v>
      </c>
      <c r="B13" s="520"/>
      <c r="C13" s="79"/>
      <c r="D13" s="79"/>
      <c r="E13" s="79"/>
      <c r="F13" s="79"/>
      <c r="G13" s="79"/>
      <c r="H13" s="79"/>
      <c r="I13" s="79"/>
      <c r="J13" s="79"/>
      <c r="K13" s="301"/>
      <c r="L13" s="90" t="s">
        <v>33</v>
      </c>
      <c r="M13" s="30"/>
    </row>
    <row r="14" spans="1:13" ht="17.100000000000001" customHeight="1" x14ac:dyDescent="0.25">
      <c r="A14" s="515" t="s">
        <v>67</v>
      </c>
      <c r="B14" s="516"/>
      <c r="C14" s="81"/>
      <c r="D14" s="81"/>
      <c r="E14" s="81"/>
      <c r="F14" s="81"/>
      <c r="G14" s="81"/>
      <c r="H14" s="81"/>
      <c r="I14" s="91"/>
      <c r="J14" s="92"/>
      <c r="K14" s="302"/>
      <c r="L14" s="159">
        <f>SUM(C14:K14)</f>
        <v>0</v>
      </c>
      <c r="M14" s="30"/>
    </row>
    <row r="15" spans="1:13" ht="17.100000000000001" customHeight="1" x14ac:dyDescent="0.25">
      <c r="A15" s="515" t="s">
        <v>27</v>
      </c>
      <c r="B15" s="516"/>
      <c r="C15" s="81"/>
      <c r="D15" s="81"/>
      <c r="E15" s="81"/>
      <c r="F15" s="81"/>
      <c r="G15" s="81"/>
      <c r="H15" s="81"/>
      <c r="I15" s="91"/>
      <c r="J15" s="92"/>
      <c r="K15" s="302"/>
      <c r="L15" s="159">
        <f t="shared" ref="L15:L20" si="0">SUM(C15:K15)</f>
        <v>0</v>
      </c>
      <c r="M15" s="30"/>
    </row>
    <row r="16" spans="1:13" ht="17.100000000000001" customHeight="1" x14ac:dyDescent="0.25">
      <c r="A16" s="515" t="s">
        <v>68</v>
      </c>
      <c r="B16" s="516"/>
      <c r="C16" s="81"/>
      <c r="D16" s="81"/>
      <c r="E16" s="81"/>
      <c r="F16" s="81"/>
      <c r="G16" s="81"/>
      <c r="H16" s="81"/>
      <c r="I16" s="91"/>
      <c r="J16" s="92"/>
      <c r="K16" s="302"/>
      <c r="L16" s="159">
        <f t="shared" si="0"/>
        <v>0</v>
      </c>
      <c r="M16" s="30"/>
    </row>
    <row r="17" spans="1:13" ht="17.100000000000001" customHeight="1" x14ac:dyDescent="0.25">
      <c r="A17" s="515" t="s">
        <v>129</v>
      </c>
      <c r="B17" s="516"/>
      <c r="C17" s="80" t="s">
        <v>184</v>
      </c>
      <c r="D17" s="80"/>
      <c r="E17" s="80"/>
      <c r="F17" s="80"/>
      <c r="G17" s="80"/>
      <c r="H17" s="80"/>
      <c r="I17" s="80"/>
      <c r="J17" s="196"/>
      <c r="K17" s="302"/>
      <c r="L17" s="159">
        <f t="shared" si="0"/>
        <v>0</v>
      </c>
      <c r="M17" s="30"/>
    </row>
    <row r="18" spans="1:13" ht="17.100000000000001" customHeight="1" x14ac:dyDescent="0.25">
      <c r="A18" s="515" t="s">
        <v>69</v>
      </c>
      <c r="B18" s="516"/>
      <c r="C18" s="80" t="s">
        <v>184</v>
      </c>
      <c r="D18" s="80"/>
      <c r="E18" s="80"/>
      <c r="F18" s="80"/>
      <c r="G18" s="80"/>
      <c r="H18" s="80"/>
      <c r="I18" s="80"/>
      <c r="J18" s="196"/>
      <c r="K18" s="302"/>
      <c r="L18" s="159">
        <f t="shared" si="0"/>
        <v>0</v>
      </c>
      <c r="M18" s="30"/>
    </row>
    <row r="19" spans="1:13" ht="17.100000000000001" customHeight="1" x14ac:dyDescent="0.25">
      <c r="A19" s="515" t="s">
        <v>70</v>
      </c>
      <c r="B19" s="516"/>
      <c r="C19" s="80" t="s">
        <v>184</v>
      </c>
      <c r="D19" s="80"/>
      <c r="E19" s="80"/>
      <c r="F19" s="80"/>
      <c r="G19" s="80"/>
      <c r="H19" s="80"/>
      <c r="I19" s="80"/>
      <c r="J19" s="196"/>
      <c r="K19" s="302"/>
      <c r="L19" s="159">
        <f t="shared" si="0"/>
        <v>0</v>
      </c>
      <c r="M19" s="30"/>
    </row>
    <row r="20" spans="1:13" ht="17.100000000000001" customHeight="1" x14ac:dyDescent="0.25">
      <c r="A20" s="515" t="s">
        <v>71</v>
      </c>
      <c r="B20" s="516"/>
      <c r="C20" s="80"/>
      <c r="D20" s="81"/>
      <c r="E20" s="81"/>
      <c r="F20" s="81"/>
      <c r="G20" s="81"/>
      <c r="H20" s="81"/>
      <c r="I20" s="91"/>
      <c r="J20" s="92"/>
      <c r="K20" s="302"/>
      <c r="L20" s="159">
        <f t="shared" si="0"/>
        <v>0</v>
      </c>
      <c r="M20" s="30"/>
    </row>
    <row r="21" spans="1:13" ht="17.100000000000001" customHeight="1" x14ac:dyDescent="0.25">
      <c r="A21" s="515" t="s">
        <v>72</v>
      </c>
      <c r="B21" s="516"/>
      <c r="C21" s="82"/>
      <c r="D21" s="83"/>
      <c r="E21" s="83"/>
      <c r="F21" s="83"/>
      <c r="G21" s="83"/>
      <c r="H21" s="83"/>
      <c r="I21" s="94"/>
      <c r="J21" s="95"/>
      <c r="K21" s="303"/>
      <c r="L21" s="93">
        <f>SUM(L8:L11)</f>
        <v>0</v>
      </c>
      <c r="M21" s="30"/>
    </row>
    <row r="22" spans="1:13" ht="17.100000000000001" customHeight="1" x14ac:dyDescent="0.25">
      <c r="A22" s="515" t="s">
        <v>73</v>
      </c>
      <c r="B22" s="516"/>
      <c r="C22" s="80"/>
      <c r="D22" s="81"/>
      <c r="E22" s="81"/>
      <c r="F22" s="81"/>
      <c r="G22" s="81"/>
      <c r="H22" s="81"/>
      <c r="I22" s="91"/>
      <c r="J22" s="92"/>
      <c r="K22" s="302"/>
      <c r="L22" s="93">
        <f>SUM(C22:K22)</f>
        <v>0</v>
      </c>
      <c r="M22" s="30"/>
    </row>
    <row r="23" spans="1:13" ht="17.100000000000001" customHeight="1" x14ac:dyDescent="0.25">
      <c r="A23" s="515" t="s">
        <v>25</v>
      </c>
      <c r="B23" s="516"/>
      <c r="C23" s="80"/>
      <c r="D23" s="81"/>
      <c r="E23" s="81"/>
      <c r="F23" s="81"/>
      <c r="G23" s="81"/>
      <c r="H23" s="81"/>
      <c r="I23" s="91"/>
      <c r="J23" s="92"/>
      <c r="K23" s="302"/>
      <c r="L23" s="93">
        <f t="shared" ref="L23:L24" si="1">SUM(C23:K23)</f>
        <v>0</v>
      </c>
      <c r="M23" s="30"/>
    </row>
    <row r="24" spans="1:13" ht="17.100000000000001" customHeight="1" thickBot="1" x14ac:dyDescent="0.3">
      <c r="A24" s="517" t="s">
        <v>74</v>
      </c>
      <c r="B24" s="518"/>
      <c r="C24" s="84"/>
      <c r="D24" s="85"/>
      <c r="E24" s="85"/>
      <c r="F24" s="85"/>
      <c r="G24" s="85"/>
      <c r="H24" s="85"/>
      <c r="I24" s="96"/>
      <c r="J24" s="97"/>
      <c r="K24" s="304"/>
      <c r="L24" s="93">
        <f t="shared" si="1"/>
        <v>0</v>
      </c>
      <c r="M24" s="30"/>
    </row>
    <row r="25" spans="1:13" ht="17.100000000000001" customHeight="1" thickBot="1" x14ac:dyDescent="0.3">
      <c r="A25" s="532" t="s">
        <v>161</v>
      </c>
      <c r="B25" s="533"/>
      <c r="C25" s="533"/>
      <c r="D25" s="533"/>
      <c r="E25" s="555" t="s">
        <v>162</v>
      </c>
      <c r="F25" s="556"/>
      <c r="G25" s="556"/>
      <c r="H25" s="556"/>
      <c r="I25" s="534" t="s">
        <v>75</v>
      </c>
      <c r="J25" s="535"/>
      <c r="K25" s="536"/>
      <c r="L25" s="160">
        <f>SUM(L14:L24)</f>
        <v>0</v>
      </c>
      <c r="M25" s="30"/>
    </row>
    <row r="26" spans="1:13" ht="17.100000000000001" customHeight="1" x14ac:dyDescent="0.25">
      <c r="A26" s="537"/>
      <c r="B26" s="538"/>
      <c r="C26" s="538"/>
      <c r="D26" s="539"/>
      <c r="E26" s="543"/>
      <c r="F26" s="544"/>
      <c r="G26" s="544"/>
      <c r="H26" s="545"/>
      <c r="I26" s="549" t="s">
        <v>177</v>
      </c>
      <c r="J26" s="550"/>
      <c r="K26" s="551"/>
      <c r="L26" s="161">
        <v>0</v>
      </c>
      <c r="M26" s="30"/>
    </row>
    <row r="27" spans="1:13" ht="17.100000000000001" customHeight="1" x14ac:dyDescent="0.25">
      <c r="A27" s="537"/>
      <c r="B27" s="538"/>
      <c r="C27" s="538"/>
      <c r="D27" s="539"/>
      <c r="E27" s="537"/>
      <c r="F27" s="538"/>
      <c r="G27" s="538"/>
      <c r="H27" s="539"/>
      <c r="I27" s="549" t="s">
        <v>178</v>
      </c>
      <c r="J27" s="550"/>
      <c r="K27" s="551"/>
      <c r="L27" s="161"/>
      <c r="M27" s="30"/>
    </row>
    <row r="28" spans="1:13" ht="15" customHeight="1" thickBot="1" x14ac:dyDescent="0.3">
      <c r="A28" s="540"/>
      <c r="B28" s="541"/>
      <c r="C28" s="541"/>
      <c r="D28" s="542"/>
      <c r="E28" s="546"/>
      <c r="F28" s="547"/>
      <c r="G28" s="547"/>
      <c r="H28" s="548"/>
      <c r="I28" s="552" t="s">
        <v>179</v>
      </c>
      <c r="J28" s="553"/>
      <c r="K28" s="554"/>
      <c r="L28" s="162"/>
      <c r="M28" s="30"/>
    </row>
    <row r="29" spans="1:13" ht="15.95" customHeight="1" x14ac:dyDescent="0.2">
      <c r="A29" s="523" t="s">
        <v>180</v>
      </c>
      <c r="B29" s="524"/>
      <c r="C29" s="524"/>
      <c r="D29" s="524"/>
      <c r="E29" s="524"/>
      <c r="F29" s="525"/>
      <c r="G29" s="563"/>
      <c r="H29" s="564"/>
      <c r="I29" s="557" t="s">
        <v>76</v>
      </c>
      <c r="J29" s="558"/>
      <c r="K29" s="559"/>
      <c r="L29" s="510">
        <f>L25-L26-L27-L28</f>
        <v>0</v>
      </c>
      <c r="M29" s="33"/>
    </row>
    <row r="30" spans="1:13" ht="3.75" customHeight="1" thickBot="1" x14ac:dyDescent="0.25">
      <c r="A30" s="526"/>
      <c r="B30" s="527"/>
      <c r="C30" s="527"/>
      <c r="D30" s="527"/>
      <c r="E30" s="527"/>
      <c r="F30" s="528"/>
      <c r="G30" s="565"/>
      <c r="H30" s="566"/>
      <c r="I30" s="560"/>
      <c r="J30" s="561"/>
      <c r="K30" s="562"/>
      <c r="L30" s="511"/>
      <c r="M30" s="33"/>
    </row>
    <row r="31" spans="1:13" ht="15.95" customHeight="1" thickBot="1" x14ac:dyDescent="0.25">
      <c r="A31" s="526"/>
      <c r="B31" s="527"/>
      <c r="C31" s="527"/>
      <c r="D31" s="527"/>
      <c r="E31" s="527"/>
      <c r="F31" s="528"/>
      <c r="G31" s="521" t="s">
        <v>240</v>
      </c>
      <c r="H31" s="522"/>
      <c r="I31" s="522"/>
      <c r="J31" s="522"/>
      <c r="K31" s="522"/>
      <c r="L31" s="298"/>
      <c r="M31" s="30"/>
    </row>
    <row r="32" spans="1:13" ht="15" customHeight="1" thickBot="1" x14ac:dyDescent="0.25">
      <c r="A32" s="526"/>
      <c r="B32" s="527"/>
      <c r="C32" s="527"/>
      <c r="D32" s="527"/>
      <c r="E32" s="527"/>
      <c r="F32" s="528"/>
      <c r="G32" s="527" t="s">
        <v>181</v>
      </c>
      <c r="H32" s="527"/>
      <c r="I32" s="527"/>
      <c r="J32" s="527"/>
      <c r="K32" s="527"/>
      <c r="L32" s="299"/>
      <c r="M32" s="35"/>
    </row>
    <row r="33" spans="1:13" ht="15" customHeight="1" thickBot="1" x14ac:dyDescent="0.25">
      <c r="A33" s="529"/>
      <c r="B33" s="530"/>
      <c r="C33" s="530"/>
      <c r="D33" s="530"/>
      <c r="E33" s="530"/>
      <c r="F33" s="531"/>
      <c r="G33" s="527"/>
      <c r="H33" s="527"/>
      <c r="I33" s="527"/>
      <c r="J33" s="527"/>
      <c r="K33" s="527"/>
      <c r="L33" s="258" t="s">
        <v>160</v>
      </c>
      <c r="M33" s="35"/>
    </row>
    <row r="34" spans="1:13" ht="15" customHeight="1" thickBot="1" x14ac:dyDescent="0.25">
      <c r="A34" s="267"/>
      <c r="B34" s="257"/>
      <c r="C34" s="257"/>
      <c r="D34" s="257"/>
      <c r="E34" s="257"/>
      <c r="F34" s="257"/>
      <c r="G34" s="257"/>
      <c r="H34" s="257"/>
      <c r="I34" s="257"/>
      <c r="J34" s="257"/>
      <c r="K34" s="257"/>
      <c r="L34" s="251"/>
      <c r="M34" s="35"/>
    </row>
    <row r="35" spans="1:13" ht="12.75" customHeight="1" x14ac:dyDescent="0.2">
      <c r="A35" s="268"/>
      <c r="B35" s="242"/>
      <c r="C35" s="242"/>
      <c r="D35" s="242"/>
      <c r="E35" s="242"/>
      <c r="F35" s="242"/>
      <c r="G35" s="242"/>
      <c r="H35" s="242"/>
      <c r="I35" s="242"/>
      <c r="J35" s="242"/>
      <c r="K35" s="242"/>
      <c r="L35" s="300"/>
      <c r="M35" s="30"/>
    </row>
    <row r="36" spans="1:13" ht="15.95" customHeight="1" thickBot="1" x14ac:dyDescent="0.25">
      <c r="A36" s="269" t="s">
        <v>130</v>
      </c>
      <c r="B36" s="270"/>
      <c r="C36" s="270"/>
      <c r="D36" s="270" t="s">
        <v>39</v>
      </c>
      <c r="E36" s="271"/>
      <c r="F36" s="272"/>
      <c r="G36" s="270" t="s">
        <v>131</v>
      </c>
      <c r="H36" s="270"/>
      <c r="I36" s="270"/>
      <c r="J36" s="270"/>
      <c r="K36" s="270" t="s">
        <v>39</v>
      </c>
      <c r="L36" s="273" t="s">
        <v>238</v>
      </c>
    </row>
    <row r="38" spans="1:13" ht="15.95" customHeight="1" x14ac:dyDescent="0.2">
      <c r="F38" s="30"/>
      <c r="G38" s="30"/>
      <c r="M38" s="30"/>
    </row>
  </sheetData>
  <sheetProtection selectLockedCells="1"/>
  <mergeCells count="55">
    <mergeCell ref="A1:L1"/>
    <mergeCell ref="A2:L2"/>
    <mergeCell ref="A4:C4"/>
    <mergeCell ref="D4:F4"/>
    <mergeCell ref="G4:I4"/>
    <mergeCell ref="J4:L4"/>
    <mergeCell ref="J9:K9"/>
    <mergeCell ref="J10:K10"/>
    <mergeCell ref="J11:K11"/>
    <mergeCell ref="J8:K8"/>
    <mergeCell ref="A5:C5"/>
    <mergeCell ref="D5:F5"/>
    <mergeCell ref="G5:I5"/>
    <mergeCell ref="A6:D6"/>
    <mergeCell ref="J5:L5"/>
    <mergeCell ref="G8:H8"/>
    <mergeCell ref="B8:D8"/>
    <mergeCell ref="L6:L7"/>
    <mergeCell ref="F6:H6"/>
    <mergeCell ref="G7:H7"/>
    <mergeCell ref="B7:D7"/>
    <mergeCell ref="J6:K7"/>
    <mergeCell ref="B10:D10"/>
    <mergeCell ref="B9:D9"/>
    <mergeCell ref="B11:D11"/>
    <mergeCell ref="G9:H9"/>
    <mergeCell ref="G10:H10"/>
    <mergeCell ref="G11:H11"/>
    <mergeCell ref="G31:K31"/>
    <mergeCell ref="A29:F33"/>
    <mergeCell ref="G32:K33"/>
    <mergeCell ref="A25:D25"/>
    <mergeCell ref="I25:K25"/>
    <mergeCell ref="A26:D28"/>
    <mergeCell ref="E26:H28"/>
    <mergeCell ref="I26:K26"/>
    <mergeCell ref="I27:K27"/>
    <mergeCell ref="I28:K28"/>
    <mergeCell ref="E25:H25"/>
    <mergeCell ref="I29:K30"/>
    <mergeCell ref="G29:H30"/>
    <mergeCell ref="L29:L30"/>
    <mergeCell ref="A12:I12"/>
    <mergeCell ref="A21:B21"/>
    <mergeCell ref="A22:B22"/>
    <mergeCell ref="A23:B23"/>
    <mergeCell ref="A24:B24"/>
    <mergeCell ref="A20:B20"/>
    <mergeCell ref="A13:B13"/>
    <mergeCell ref="A14:B14"/>
    <mergeCell ref="A15:B15"/>
    <mergeCell ref="A16:B16"/>
    <mergeCell ref="A17:B17"/>
    <mergeCell ref="A18:B18"/>
    <mergeCell ref="A19:B19"/>
  </mergeCells>
  <dataValidations count="1">
    <dataValidation type="textLength" operator="equal" allowBlank="1" showInputMessage="1" showErrorMessage="1" errorTitle="Invalid Budget Code" error="This cell is limited to one 15 digit budget code. Please verify code and re-enter with numbers only. Additional budget codes may be added via attachment." sqref="G5:I5" xr:uid="{00000000-0002-0000-0200-000000000000}">
      <formula1>15</formula1>
    </dataValidation>
  </dataValidations>
  <pageMargins left="0.25" right="0.25" top="0.1" bottom="0.1" header="0.1" footer="0.1"/>
  <pageSetup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44F34E7-3E38-41A8-A2D2-CFBFB25A4ADE}">
          <x14:formula1>
            <xm:f>Key!$I$12:$I$13</xm:f>
          </x14:formula1>
          <xm:sqref>J13:J24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42"/>
  <sheetViews>
    <sheetView showGridLines="0" workbookViewId="0">
      <selection activeCell="I30" sqref="I30:I31"/>
    </sheetView>
  </sheetViews>
  <sheetFormatPr defaultRowHeight="15" x14ac:dyDescent="0.25"/>
  <cols>
    <col min="1" max="1" width="9.7109375" style="29" customWidth="1"/>
    <col min="2" max="2" width="12.7109375" customWidth="1"/>
    <col min="3" max="3" width="16.7109375" customWidth="1"/>
    <col min="4" max="4" width="12.7109375" customWidth="1"/>
    <col min="5" max="5" width="16.7109375" customWidth="1"/>
    <col min="6" max="6" width="30.7109375" customWidth="1"/>
    <col min="7" max="7" width="5.28515625" hidden="1" customWidth="1"/>
    <col min="8" max="8" width="14.5703125" style="41" customWidth="1"/>
    <col min="9" max="9" width="10.28515625" bestFit="1" customWidth="1"/>
  </cols>
  <sheetData>
    <row r="1" spans="1:10" ht="15.75" x14ac:dyDescent="0.25">
      <c r="A1" s="631" t="s">
        <v>0</v>
      </c>
      <c r="B1" s="631"/>
      <c r="C1" s="631"/>
      <c r="D1" s="631"/>
      <c r="E1" s="631"/>
      <c r="F1" s="631"/>
      <c r="G1" s="631"/>
      <c r="H1" s="631"/>
      <c r="I1" s="631"/>
      <c r="J1" s="250"/>
    </row>
    <row r="2" spans="1:10" ht="12" customHeight="1" x14ac:dyDescent="0.25">
      <c r="D2" s="277" t="s">
        <v>118</v>
      </c>
      <c r="E2" s="277"/>
      <c r="F2" s="277"/>
      <c r="G2" s="276"/>
      <c r="H2" s="277"/>
      <c r="I2" s="277"/>
      <c r="J2" s="250"/>
    </row>
    <row r="3" spans="1:10" ht="16.5" customHeight="1" x14ac:dyDescent="0.25">
      <c r="A3" s="275" t="s">
        <v>234</v>
      </c>
      <c r="B3" s="274"/>
      <c r="C3" s="274"/>
      <c r="D3" s="278"/>
      <c r="E3" s="278"/>
      <c r="F3" s="278"/>
      <c r="G3" s="278"/>
      <c r="H3" s="279"/>
      <c r="I3" s="278"/>
      <c r="J3" s="250"/>
    </row>
    <row r="4" spans="1:10" x14ac:dyDescent="0.25">
      <c r="A4" s="632" t="s">
        <v>121</v>
      </c>
      <c r="B4" s="632"/>
      <c r="C4" s="632"/>
      <c r="D4" s="633" t="s">
        <v>122</v>
      </c>
      <c r="E4" s="632"/>
      <c r="F4" s="307" t="s">
        <v>123</v>
      </c>
      <c r="H4" s="240" t="s">
        <v>125</v>
      </c>
      <c r="I4" s="237"/>
      <c r="J4" s="250"/>
    </row>
    <row r="5" spans="1:10" x14ac:dyDescent="0.25">
      <c r="A5" s="634"/>
      <c r="B5" s="634"/>
      <c r="C5" s="634"/>
      <c r="D5" s="635"/>
      <c r="E5" s="636"/>
      <c r="F5" s="230"/>
      <c r="H5" s="637" t="s">
        <v>249</v>
      </c>
      <c r="I5" s="638"/>
      <c r="J5" s="250"/>
    </row>
    <row r="6" spans="1:10" ht="5.25" customHeight="1" x14ac:dyDescent="0.25">
      <c r="A6" s="292"/>
      <c r="B6" s="280"/>
      <c r="C6" s="293"/>
      <c r="D6" s="280"/>
      <c r="E6" s="234"/>
      <c r="F6" s="280"/>
      <c r="G6" s="280"/>
      <c r="H6" s="282"/>
      <c r="I6" s="280"/>
      <c r="J6" s="250"/>
    </row>
    <row r="7" spans="1:10" ht="26.25" x14ac:dyDescent="0.25">
      <c r="A7" s="291" t="s">
        <v>39</v>
      </c>
      <c r="B7" s="607" t="s">
        <v>79</v>
      </c>
      <c r="C7" s="608"/>
      <c r="D7" s="609" t="s">
        <v>80</v>
      </c>
      <c r="E7" s="608"/>
      <c r="F7" s="307" t="s">
        <v>7</v>
      </c>
      <c r="G7" s="231"/>
      <c r="H7" s="281" t="s">
        <v>81</v>
      </c>
      <c r="I7" s="229" t="s">
        <v>248</v>
      </c>
      <c r="J7" s="250"/>
    </row>
    <row r="8" spans="1:10" x14ac:dyDescent="0.25">
      <c r="A8" s="40"/>
      <c r="B8" s="623"/>
      <c r="C8" s="624"/>
      <c r="D8" s="625"/>
      <c r="E8" s="624"/>
      <c r="F8" s="238"/>
      <c r="G8" s="283"/>
      <c r="H8" s="341"/>
      <c r="I8" s="343">
        <f>ROUND(H8*0.655,2)</f>
        <v>0</v>
      </c>
      <c r="J8" s="250"/>
    </row>
    <row r="9" spans="1:10" x14ac:dyDescent="0.25">
      <c r="A9" s="40"/>
      <c r="B9" s="623"/>
      <c r="C9" s="624"/>
      <c r="D9" s="625"/>
      <c r="E9" s="624"/>
      <c r="F9" s="238"/>
      <c r="G9" s="283"/>
      <c r="H9" s="342"/>
      <c r="I9" s="343">
        <f>ROUND(H9*0.655,2)</f>
        <v>0</v>
      </c>
      <c r="J9" s="250"/>
    </row>
    <row r="10" spans="1:10" x14ac:dyDescent="0.25">
      <c r="A10" s="40"/>
      <c r="B10" s="623"/>
      <c r="C10" s="624"/>
      <c r="D10" s="625"/>
      <c r="E10" s="624"/>
      <c r="F10" s="238"/>
      <c r="G10" s="283"/>
      <c r="H10" s="342"/>
      <c r="I10" s="343">
        <f>ROUND(H10*0.655,2)</f>
        <v>0</v>
      </c>
      <c r="J10" s="250"/>
    </row>
    <row r="11" spans="1:10" x14ac:dyDescent="0.25">
      <c r="A11" s="40"/>
      <c r="B11" s="623"/>
      <c r="C11" s="624"/>
      <c r="D11" s="625"/>
      <c r="E11" s="624"/>
      <c r="F11" s="238"/>
      <c r="G11" s="283"/>
      <c r="H11" s="342"/>
      <c r="I11" s="343">
        <f>ROUND(H11*0.655,2)</f>
        <v>0</v>
      </c>
      <c r="J11" s="250"/>
    </row>
    <row r="12" spans="1:10" x14ac:dyDescent="0.25">
      <c r="A12" s="40"/>
      <c r="B12" s="623"/>
      <c r="C12" s="624"/>
      <c r="D12" s="625"/>
      <c r="E12" s="624"/>
      <c r="F12" s="238"/>
      <c r="G12" s="283"/>
      <c r="H12" s="342"/>
      <c r="I12" s="343">
        <f>ROUND(H12*0.655,2)</f>
        <v>0</v>
      </c>
      <c r="J12" s="250"/>
    </row>
    <row r="13" spans="1:10" x14ac:dyDescent="0.25">
      <c r="A13" s="40"/>
      <c r="B13" s="623"/>
      <c r="C13" s="624"/>
      <c r="D13" s="625"/>
      <c r="E13" s="624"/>
      <c r="F13" s="238"/>
      <c r="G13" s="283"/>
      <c r="H13" s="342"/>
      <c r="I13" s="343">
        <f>ROUND(H13*0.655,2)</f>
        <v>0</v>
      </c>
      <c r="J13" s="250"/>
    </row>
    <row r="14" spans="1:10" x14ac:dyDescent="0.25">
      <c r="A14" s="40"/>
      <c r="B14" s="623"/>
      <c r="C14" s="624"/>
      <c r="D14" s="625"/>
      <c r="E14" s="624"/>
      <c r="F14" s="238"/>
      <c r="G14" s="283"/>
      <c r="H14" s="342"/>
      <c r="I14" s="343">
        <f>ROUND(H14*0.655,2)</f>
        <v>0</v>
      </c>
      <c r="J14" s="250"/>
    </row>
    <row r="15" spans="1:10" x14ac:dyDescent="0.25">
      <c r="A15" s="40"/>
      <c r="B15" s="623"/>
      <c r="C15" s="624"/>
      <c r="D15" s="625"/>
      <c r="E15" s="624"/>
      <c r="F15" s="238"/>
      <c r="G15" s="283"/>
      <c r="H15" s="342"/>
      <c r="I15" s="343">
        <f>ROUND(H15*0.655,2)</f>
        <v>0</v>
      </c>
      <c r="J15" s="250"/>
    </row>
    <row r="16" spans="1:10" x14ac:dyDescent="0.25">
      <c r="A16" s="40"/>
      <c r="B16" s="623"/>
      <c r="C16" s="624"/>
      <c r="D16" s="625"/>
      <c r="E16" s="624"/>
      <c r="F16" s="238"/>
      <c r="G16" s="283"/>
      <c r="H16" s="342"/>
      <c r="I16" s="343">
        <f>ROUND(H16*0.655,2)</f>
        <v>0</v>
      </c>
      <c r="J16" s="250"/>
    </row>
    <row r="17" spans="1:10" x14ac:dyDescent="0.25">
      <c r="A17" s="40"/>
      <c r="B17" s="623"/>
      <c r="C17" s="624"/>
      <c r="D17" s="625"/>
      <c r="E17" s="624"/>
      <c r="F17" s="238"/>
      <c r="G17" s="283"/>
      <c r="H17" s="342"/>
      <c r="I17" s="343">
        <f>ROUND(H17*0.655,2)</f>
        <v>0</v>
      </c>
      <c r="J17" s="250"/>
    </row>
    <row r="18" spans="1:10" x14ac:dyDescent="0.25">
      <c r="A18" s="40"/>
      <c r="B18" s="623"/>
      <c r="C18" s="624"/>
      <c r="D18" s="625"/>
      <c r="E18" s="624"/>
      <c r="F18" s="238"/>
      <c r="G18" s="283"/>
      <c r="H18" s="342"/>
      <c r="I18" s="343">
        <f>ROUND(H18*0.655,2)</f>
        <v>0</v>
      </c>
      <c r="J18" s="250"/>
    </row>
    <row r="19" spans="1:10" x14ac:dyDescent="0.25">
      <c r="A19" s="40"/>
      <c r="B19" s="623"/>
      <c r="C19" s="624"/>
      <c r="D19" s="625"/>
      <c r="E19" s="624"/>
      <c r="F19" s="238"/>
      <c r="G19" s="283"/>
      <c r="H19" s="342"/>
      <c r="I19" s="343">
        <f>ROUND(H19*0.655,2)</f>
        <v>0</v>
      </c>
      <c r="J19" s="250"/>
    </row>
    <row r="20" spans="1:10" x14ac:dyDescent="0.25">
      <c r="A20" s="40"/>
      <c r="B20" s="623"/>
      <c r="C20" s="624"/>
      <c r="D20" s="625"/>
      <c r="E20" s="624"/>
      <c r="F20" s="238"/>
      <c r="G20" s="283"/>
      <c r="H20" s="342"/>
      <c r="I20" s="343">
        <f>ROUND(H20*0.655,2)</f>
        <v>0</v>
      </c>
      <c r="J20" s="250"/>
    </row>
    <row r="21" spans="1:10" x14ac:dyDescent="0.25">
      <c r="A21" s="40"/>
      <c r="B21" s="623"/>
      <c r="C21" s="624"/>
      <c r="D21" s="625"/>
      <c r="E21" s="624"/>
      <c r="F21" s="238"/>
      <c r="G21" s="283"/>
      <c r="H21" s="342"/>
      <c r="I21" s="343">
        <f>ROUND(H21*0.655,2)</f>
        <v>0</v>
      </c>
      <c r="J21" s="250"/>
    </row>
    <row r="22" spans="1:10" x14ac:dyDescent="0.25">
      <c r="A22" s="40"/>
      <c r="B22" s="623"/>
      <c r="C22" s="624"/>
      <c r="D22" s="625"/>
      <c r="E22" s="624"/>
      <c r="F22" s="238"/>
      <c r="G22" s="283"/>
      <c r="H22" s="342"/>
      <c r="I22" s="343">
        <f>ROUND(H22*0.655,2)</f>
        <v>0</v>
      </c>
      <c r="J22" s="250"/>
    </row>
    <row r="23" spans="1:10" x14ac:dyDescent="0.25">
      <c r="A23" s="40"/>
      <c r="B23" s="623"/>
      <c r="C23" s="624"/>
      <c r="D23" s="625"/>
      <c r="E23" s="624"/>
      <c r="F23" s="238"/>
      <c r="G23" s="283"/>
      <c r="H23" s="342"/>
      <c r="I23" s="343">
        <f>ROUND(H23*0.655,2)</f>
        <v>0</v>
      </c>
      <c r="J23" s="250"/>
    </row>
    <row r="24" spans="1:10" x14ac:dyDescent="0.25">
      <c r="A24" s="40"/>
      <c r="B24" s="623"/>
      <c r="C24" s="624"/>
      <c r="D24" s="625"/>
      <c r="E24" s="624"/>
      <c r="F24" s="238"/>
      <c r="G24" s="283"/>
      <c r="H24" s="342"/>
      <c r="I24" s="343">
        <f>ROUND(H24*0.655,2)</f>
        <v>0</v>
      </c>
      <c r="J24" s="250"/>
    </row>
    <row r="25" spans="1:10" x14ac:dyDescent="0.25">
      <c r="A25" s="40"/>
      <c r="B25" s="227"/>
      <c r="C25" s="228"/>
      <c r="D25" s="290"/>
      <c r="E25" s="228"/>
      <c r="F25" s="238"/>
      <c r="G25" s="283"/>
      <c r="H25" s="342"/>
      <c r="I25" s="343">
        <f>ROUND(H25*0.655,2)</f>
        <v>0</v>
      </c>
      <c r="J25" s="250"/>
    </row>
    <row r="26" spans="1:10" x14ac:dyDescent="0.25">
      <c r="A26" s="40"/>
      <c r="B26" s="227"/>
      <c r="C26" s="228"/>
      <c r="D26" s="290"/>
      <c r="E26" s="228"/>
      <c r="F26" s="238"/>
      <c r="G26" s="283"/>
      <c r="H26" s="342"/>
      <c r="I26" s="343">
        <f>ROUND(H26*0.655,2)</f>
        <v>0</v>
      </c>
      <c r="J26" s="250"/>
    </row>
    <row r="27" spans="1:10" x14ac:dyDescent="0.25">
      <c r="A27" s="40"/>
      <c r="B27" s="623"/>
      <c r="C27" s="624"/>
      <c r="D27" s="625"/>
      <c r="E27" s="624"/>
      <c r="F27" s="238"/>
      <c r="G27" s="283"/>
      <c r="H27" s="342"/>
      <c r="I27" s="343">
        <f>ROUND(H27*0.655,2)</f>
        <v>0</v>
      </c>
      <c r="J27" s="250"/>
    </row>
    <row r="28" spans="1:10" x14ac:dyDescent="0.25">
      <c r="A28" s="40"/>
      <c r="B28" s="227"/>
      <c r="C28" s="228"/>
      <c r="D28" s="290"/>
      <c r="E28" s="228"/>
      <c r="F28" s="238"/>
      <c r="G28" s="283"/>
      <c r="H28" s="342"/>
      <c r="I28" s="343">
        <f>ROUND(H28*0.655,2)</f>
        <v>0</v>
      </c>
      <c r="J28" s="250"/>
    </row>
    <row r="29" spans="1:10" ht="15.75" thickBot="1" x14ac:dyDescent="0.3">
      <c r="A29" s="40"/>
      <c r="B29" s="628"/>
      <c r="C29" s="629"/>
      <c r="D29" s="630"/>
      <c r="E29" s="629"/>
      <c r="F29" s="226"/>
      <c r="G29" s="283"/>
      <c r="H29" s="342"/>
      <c r="I29" s="344">
        <f>ROUND(H29*0.655,2)</f>
        <v>0</v>
      </c>
      <c r="J29" s="250"/>
    </row>
    <row r="30" spans="1:10" ht="15.75" customHeight="1" x14ac:dyDescent="0.25">
      <c r="A30" s="611" t="s">
        <v>82</v>
      </c>
      <c r="B30" s="612"/>
      <c r="C30" s="612"/>
      <c r="D30" s="612"/>
      <c r="E30" s="612"/>
      <c r="F30" s="613"/>
      <c r="G30" s="605" t="s">
        <v>81</v>
      </c>
      <c r="H30" s="606"/>
      <c r="I30" s="603">
        <f>H31*0.655</f>
        <v>0</v>
      </c>
      <c r="J30" s="250"/>
    </row>
    <row r="31" spans="1:10" ht="15.75" thickBot="1" x14ac:dyDescent="0.3">
      <c r="A31" s="614"/>
      <c r="B31" s="615"/>
      <c r="C31" s="615"/>
      <c r="D31" s="615"/>
      <c r="E31" s="615"/>
      <c r="F31" s="616"/>
      <c r="G31" s="339"/>
      <c r="H31" s="340">
        <f>SUM(H7:H30)</f>
        <v>0</v>
      </c>
      <c r="I31" s="604"/>
      <c r="J31" s="250"/>
    </row>
    <row r="32" spans="1:10" ht="7.5" customHeight="1" thickBot="1" x14ac:dyDescent="0.3">
      <c r="A32" s="617"/>
      <c r="B32" s="618"/>
      <c r="C32" s="618"/>
      <c r="D32" s="618"/>
      <c r="E32" s="618"/>
      <c r="F32" s="619"/>
      <c r="G32" s="239"/>
      <c r="H32" s="295"/>
      <c r="I32" s="235"/>
      <c r="J32" s="250"/>
    </row>
    <row r="33" spans="1:10" ht="26.25" customHeight="1" thickBot="1" x14ac:dyDescent="0.3">
      <c r="A33" s="620" t="s">
        <v>109</v>
      </c>
      <c r="B33" s="621"/>
      <c r="C33" s="621"/>
      <c r="D33" s="621"/>
      <c r="E33" s="621"/>
      <c r="F33" s="622"/>
      <c r="G33" s="610" t="s">
        <v>76</v>
      </c>
      <c r="H33" s="610"/>
      <c r="I33" s="288">
        <f>SUM(I30)</f>
        <v>0</v>
      </c>
      <c r="J33" s="250"/>
    </row>
    <row r="34" spans="1:10" ht="15.75" customHeight="1" thickBot="1" x14ac:dyDescent="0.3">
      <c r="A34" s="627" t="s">
        <v>244</v>
      </c>
      <c r="B34" s="389"/>
      <c r="C34" s="389"/>
      <c r="D34" s="389"/>
      <c r="E34" s="389"/>
      <c r="F34" s="390"/>
      <c r="G34" s="305" t="s">
        <v>236</v>
      </c>
      <c r="H34" s="338" t="s">
        <v>160</v>
      </c>
      <c r="I34" s="334"/>
      <c r="J34" s="250"/>
    </row>
    <row r="35" spans="1:10" ht="21.75" customHeight="1" thickBot="1" x14ac:dyDescent="0.3">
      <c r="A35" s="391"/>
      <c r="B35" s="392"/>
      <c r="C35" s="392"/>
      <c r="D35" s="392"/>
      <c r="E35" s="392"/>
      <c r="F35" s="393"/>
      <c r="G35" s="294"/>
      <c r="H35" s="333"/>
      <c r="I35" s="335"/>
      <c r="J35" s="250"/>
    </row>
    <row r="36" spans="1:10" ht="15" customHeight="1" x14ac:dyDescent="0.25">
      <c r="A36" s="241" t="s">
        <v>77</v>
      </c>
      <c r="B36" s="241"/>
      <c r="C36" s="241"/>
      <c r="D36" s="241"/>
      <c r="E36" s="242"/>
      <c r="F36" s="242"/>
      <c r="G36" s="242"/>
      <c r="H36" s="243"/>
      <c r="I36" s="242"/>
      <c r="J36" s="250"/>
    </row>
    <row r="37" spans="1:10" x14ac:dyDescent="0.25">
      <c r="A37" s="244"/>
      <c r="B37" s="244"/>
      <c r="C37" s="244"/>
      <c r="D37" s="245"/>
      <c r="E37" s="242"/>
      <c r="F37" s="244"/>
      <c r="G37" s="244"/>
      <c r="H37" s="246"/>
      <c r="I37" s="336"/>
      <c r="J37" s="250"/>
    </row>
    <row r="38" spans="1:10" x14ac:dyDescent="0.25">
      <c r="A38" s="626" t="s">
        <v>130</v>
      </c>
      <c r="B38" s="626"/>
      <c r="C38" s="626"/>
      <c r="D38" s="247" t="s">
        <v>39</v>
      </c>
      <c r="E38" s="248"/>
      <c r="F38" s="247" t="s">
        <v>131</v>
      </c>
      <c r="G38" s="247"/>
      <c r="H38" s="249" t="s">
        <v>39</v>
      </c>
      <c r="I38" s="337"/>
      <c r="J38" s="250"/>
    </row>
    <row r="39" spans="1:10" x14ac:dyDescent="0.25">
      <c r="A39" s="285"/>
      <c r="B39" s="286"/>
      <c r="C39" s="286"/>
      <c r="D39" s="286"/>
      <c r="E39" s="286"/>
      <c r="F39" s="286"/>
      <c r="G39" s="286"/>
      <c r="H39" s="287"/>
      <c r="I39" s="337" t="s">
        <v>237</v>
      </c>
      <c r="J39" s="250"/>
    </row>
    <row r="40" spans="1:10" x14ac:dyDescent="0.25">
      <c r="A40" s="289"/>
      <c r="B40" s="250"/>
      <c r="C40" s="250"/>
      <c r="D40" s="250"/>
      <c r="E40" s="250"/>
      <c r="F40" s="250"/>
      <c r="G40" s="250"/>
      <c r="H40" s="284"/>
      <c r="I40" s="250"/>
    </row>
    <row r="41" spans="1:10" x14ac:dyDescent="0.25">
      <c r="A41" s="289"/>
      <c r="B41" s="250"/>
      <c r="C41" s="250"/>
      <c r="D41" s="250"/>
      <c r="E41" s="250"/>
      <c r="F41" s="250"/>
      <c r="G41" s="250"/>
      <c r="H41" s="284"/>
      <c r="I41" s="250"/>
    </row>
    <row r="42" spans="1:10" x14ac:dyDescent="0.25">
      <c r="A42" s="289"/>
      <c r="B42" s="250"/>
      <c r="C42" s="250"/>
      <c r="D42" s="250"/>
      <c r="E42" s="250"/>
      <c r="F42" s="250"/>
      <c r="G42" s="250"/>
      <c r="H42" s="284"/>
      <c r="I42" s="250"/>
    </row>
  </sheetData>
  <sheetProtection selectLockedCells="1"/>
  <mergeCells count="53">
    <mergeCell ref="A1:I1"/>
    <mergeCell ref="A4:C4"/>
    <mergeCell ref="D4:E4"/>
    <mergeCell ref="A5:C5"/>
    <mergeCell ref="D5:E5"/>
    <mergeCell ref="H5:I5"/>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D18:E18"/>
    <mergeCell ref="A38:C38"/>
    <mergeCell ref="A34:F35"/>
    <mergeCell ref="B29:C29"/>
    <mergeCell ref="D29:E29"/>
    <mergeCell ref="B23:C23"/>
    <mergeCell ref="D23:E23"/>
    <mergeCell ref="B24:C24"/>
    <mergeCell ref="D24:E24"/>
    <mergeCell ref="B27:C27"/>
    <mergeCell ref="D27:E27"/>
    <mergeCell ref="B19:C19"/>
    <mergeCell ref="D19:E19"/>
    <mergeCell ref="I30:I31"/>
    <mergeCell ref="G30:H30"/>
    <mergeCell ref="B7:C7"/>
    <mergeCell ref="D7:E7"/>
    <mergeCell ref="G33:H33"/>
    <mergeCell ref="A30:F32"/>
    <mergeCell ref="A33:F33"/>
    <mergeCell ref="B20:C20"/>
    <mergeCell ref="D20:E20"/>
    <mergeCell ref="B21:C21"/>
    <mergeCell ref="D21:E21"/>
    <mergeCell ref="B22:C22"/>
    <mergeCell ref="D22:E22"/>
    <mergeCell ref="B17:C17"/>
    <mergeCell ref="D17:E17"/>
    <mergeCell ref="B18:C18"/>
  </mergeCells>
  <printOptions horizontalCentered="1"/>
  <pageMargins left="0.25" right="0.25" top="0" bottom="0" header="0.3" footer="0.5"/>
  <pageSetup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M49"/>
  <sheetViews>
    <sheetView showGridLines="0" topLeftCell="D1" zoomScaleNormal="100" zoomScaleSheetLayoutView="80" workbookViewId="0">
      <selection activeCell="H12" sqref="H12"/>
    </sheetView>
  </sheetViews>
  <sheetFormatPr defaultColWidth="9.140625" defaultRowHeight="15" x14ac:dyDescent="0.25"/>
  <cols>
    <col min="1" max="1" width="13" style="42" customWidth="1"/>
    <col min="2" max="2" width="6.7109375" style="42" customWidth="1"/>
    <col min="3" max="3" width="7.7109375" style="42" bestFit="1" customWidth="1"/>
    <col min="4" max="4" width="8.85546875" style="42" bestFit="1" customWidth="1"/>
    <col min="5" max="5" width="8.5703125" style="42" customWidth="1"/>
    <col min="6" max="6" width="40.42578125" style="42" customWidth="1"/>
    <col min="7" max="7" width="8.42578125" style="232" customWidth="1"/>
    <col min="8" max="8" width="7.85546875" style="54" customWidth="1"/>
    <col min="9" max="10" width="9.140625" style="42" customWidth="1"/>
    <col min="11" max="11" width="10.28515625" style="42" customWidth="1"/>
    <col min="12" max="12" width="9.140625" style="42" customWidth="1"/>
    <col min="13" max="16384" width="9.140625" style="42"/>
  </cols>
  <sheetData>
    <row r="1" spans="1:13" ht="15.75" x14ac:dyDescent="0.25">
      <c r="A1" s="671" t="s">
        <v>0</v>
      </c>
      <c r="B1" s="671"/>
      <c r="C1" s="671"/>
      <c r="D1" s="671"/>
      <c r="E1" s="671"/>
      <c r="F1" s="671"/>
      <c r="G1" s="671"/>
      <c r="H1" s="671"/>
      <c r="I1" s="671"/>
      <c r="J1" s="671"/>
      <c r="K1" s="671"/>
      <c r="L1" s="641"/>
      <c r="M1" s="641"/>
    </row>
    <row r="2" spans="1:13" x14ac:dyDescent="0.25">
      <c r="A2" s="672" t="s">
        <v>83</v>
      </c>
      <c r="B2" s="672"/>
      <c r="C2" s="672"/>
      <c r="D2" s="672"/>
      <c r="E2" s="672"/>
      <c r="F2" s="672"/>
      <c r="G2" s="672"/>
      <c r="H2" s="672"/>
      <c r="I2" s="672"/>
      <c r="J2" s="672"/>
      <c r="K2" s="672"/>
      <c r="L2" s="641"/>
      <c r="M2" s="641"/>
    </row>
    <row r="3" spans="1:13" ht="15.75" x14ac:dyDescent="0.25">
      <c r="A3" s="43"/>
      <c r="B3" s="43"/>
      <c r="C3" s="43"/>
      <c r="D3" s="43"/>
      <c r="E3" s="43"/>
      <c r="F3" s="43"/>
      <c r="G3" s="43"/>
      <c r="H3" s="44"/>
      <c r="I3" s="43"/>
      <c r="J3" s="43"/>
      <c r="K3" s="43"/>
      <c r="L3" s="641"/>
      <c r="M3" s="641"/>
    </row>
    <row r="4" spans="1:13" x14ac:dyDescent="0.25">
      <c r="A4" s="662" t="s">
        <v>2</v>
      </c>
      <c r="B4" s="663"/>
      <c r="C4" s="663"/>
      <c r="D4" s="663"/>
      <c r="E4" s="673"/>
      <c r="F4" s="310" t="s">
        <v>3</v>
      </c>
      <c r="G4" s="674" t="s">
        <v>235</v>
      </c>
      <c r="H4" s="674"/>
      <c r="I4" s="663" t="s">
        <v>61</v>
      </c>
      <c r="J4" s="663"/>
      <c r="K4" s="673"/>
      <c r="L4" s="657"/>
      <c r="M4" s="641"/>
    </row>
    <row r="5" spans="1:13" x14ac:dyDescent="0.25">
      <c r="A5" s="639"/>
      <c r="B5" s="667"/>
      <c r="C5" s="667"/>
      <c r="D5" s="667"/>
      <c r="E5" s="640"/>
      <c r="F5" s="236"/>
      <c r="G5" s="639"/>
      <c r="H5" s="640"/>
      <c r="I5" s="675" t="s">
        <v>247</v>
      </c>
      <c r="J5" s="676"/>
      <c r="K5" s="677"/>
      <c r="L5" s="657"/>
      <c r="M5" s="641"/>
    </row>
    <row r="6" spans="1:13" x14ac:dyDescent="0.25">
      <c r="A6" s="45"/>
      <c r="B6" s="45"/>
      <c r="C6" s="45"/>
      <c r="D6" s="45"/>
      <c r="E6" s="45"/>
      <c r="F6" s="45"/>
      <c r="G6" s="45"/>
      <c r="H6" s="46"/>
      <c r="I6" s="45"/>
      <c r="J6" s="45"/>
      <c r="K6" s="45"/>
      <c r="L6" s="641"/>
      <c r="M6" s="641"/>
    </row>
    <row r="7" spans="1:13" ht="15" customHeight="1" x14ac:dyDescent="0.25">
      <c r="A7" s="662" t="s">
        <v>6</v>
      </c>
      <c r="B7" s="663"/>
      <c r="C7" s="663"/>
      <c r="D7" s="663"/>
      <c r="E7" s="663"/>
      <c r="F7" s="665" t="s">
        <v>11</v>
      </c>
      <c r="G7" s="665"/>
      <c r="H7" s="665"/>
      <c r="I7" s="664" t="s">
        <v>84</v>
      </c>
      <c r="J7" s="664"/>
      <c r="K7" s="661"/>
      <c r="L7" s="657"/>
      <c r="M7" s="641"/>
    </row>
    <row r="8" spans="1:13" x14ac:dyDescent="0.25">
      <c r="A8" s="639"/>
      <c r="B8" s="667"/>
      <c r="C8" s="667"/>
      <c r="D8" s="667"/>
      <c r="E8" s="640"/>
      <c r="F8" s="666"/>
      <c r="G8" s="666"/>
      <c r="H8" s="666"/>
      <c r="I8" s="668"/>
      <c r="J8" s="669"/>
      <c r="K8" s="670"/>
      <c r="L8" s="657"/>
      <c r="M8" s="641"/>
    </row>
    <row r="9" spans="1:13" ht="15.75" x14ac:dyDescent="0.25">
      <c r="A9" s="47"/>
      <c r="B9" s="47"/>
      <c r="C9" s="47"/>
      <c r="D9" s="47"/>
      <c r="E9" s="47"/>
      <c r="F9" s="47"/>
      <c r="G9" s="47"/>
      <c r="H9" s="48"/>
      <c r="I9" s="48"/>
      <c r="J9" s="48"/>
      <c r="K9" s="48"/>
      <c r="L9" s="641"/>
      <c r="M9" s="641"/>
    </row>
    <row r="10" spans="1:13" ht="29.25" customHeight="1" x14ac:dyDescent="0.25">
      <c r="A10" s="656" t="s">
        <v>85</v>
      </c>
      <c r="B10" s="656"/>
      <c r="C10" s="656"/>
      <c r="D10" s="656"/>
      <c r="E10" s="656"/>
      <c r="F10" s="656"/>
      <c r="G10" s="656"/>
      <c r="H10" s="656"/>
      <c r="I10" s="656"/>
      <c r="J10" s="656"/>
      <c r="K10" s="656"/>
      <c r="L10" s="641"/>
      <c r="M10" s="641"/>
    </row>
    <row r="11" spans="1:13" ht="45" x14ac:dyDescent="0.25">
      <c r="A11" s="69" t="s">
        <v>86</v>
      </c>
      <c r="B11" s="69" t="s">
        <v>87</v>
      </c>
      <c r="C11" s="69" t="s">
        <v>88</v>
      </c>
      <c r="D11" s="69" t="s">
        <v>89</v>
      </c>
      <c r="E11" s="69" t="s">
        <v>90</v>
      </c>
      <c r="F11" s="660" t="s">
        <v>91</v>
      </c>
      <c r="G11" s="661"/>
      <c r="H11" s="69" t="s">
        <v>92</v>
      </c>
      <c r="I11" s="69" t="s">
        <v>250</v>
      </c>
      <c r="J11" s="69" t="s">
        <v>93</v>
      </c>
      <c r="K11" s="69" t="s">
        <v>33</v>
      </c>
      <c r="L11" s="657"/>
      <c r="M11" s="641"/>
    </row>
    <row r="12" spans="1:13" ht="15.95" customHeight="1" x14ac:dyDescent="0.25">
      <c r="A12" s="49"/>
      <c r="B12" s="49"/>
      <c r="C12" s="50"/>
      <c r="D12" s="50"/>
      <c r="E12" s="49"/>
      <c r="F12" s="639"/>
      <c r="G12" s="640"/>
      <c r="H12" s="345"/>
      <c r="I12" s="70" t="str">
        <f>IF(H12="","",ROUND(H12*0.655,2))</f>
        <v/>
      </c>
      <c r="J12" s="51"/>
      <c r="K12" s="71" t="str">
        <f>IF(I12="","",I12*J12)</f>
        <v/>
      </c>
      <c r="L12" s="657"/>
      <c r="M12" s="641"/>
    </row>
    <row r="13" spans="1:13" ht="15.95" customHeight="1" x14ac:dyDescent="0.25">
      <c r="A13" s="49"/>
      <c r="B13" s="49"/>
      <c r="C13" s="50"/>
      <c r="D13" s="50"/>
      <c r="E13" s="49"/>
      <c r="F13" s="639"/>
      <c r="G13" s="640"/>
      <c r="H13" s="345"/>
      <c r="I13" s="70" t="str">
        <f>IF(H13="","",ROUND(H13*0.655,2))</f>
        <v/>
      </c>
      <c r="J13" s="51"/>
      <c r="K13" s="71" t="str">
        <f t="shared" ref="K13:K16" si="0">IF(I13="","",I13*J13)</f>
        <v/>
      </c>
      <c r="L13" s="657"/>
      <c r="M13" s="641"/>
    </row>
    <row r="14" spans="1:13" ht="15.95" customHeight="1" x14ac:dyDescent="0.25">
      <c r="A14" s="49"/>
      <c r="B14" s="49"/>
      <c r="C14" s="50"/>
      <c r="D14" s="50"/>
      <c r="E14" s="49"/>
      <c r="F14" s="639"/>
      <c r="G14" s="640"/>
      <c r="H14" s="345"/>
      <c r="I14" s="70" t="str">
        <f>IF(H14="","",ROUND(H14*0.655,2))</f>
        <v/>
      </c>
      <c r="J14" s="51"/>
      <c r="K14" s="71" t="str">
        <f t="shared" si="0"/>
        <v/>
      </c>
      <c r="L14" s="657"/>
      <c r="M14" s="641"/>
    </row>
    <row r="15" spans="1:13" ht="15.95" customHeight="1" x14ac:dyDescent="0.25">
      <c r="A15" s="49"/>
      <c r="B15" s="49"/>
      <c r="C15" s="50"/>
      <c r="D15" s="50"/>
      <c r="E15" s="49"/>
      <c r="F15" s="639"/>
      <c r="G15" s="640"/>
      <c r="H15" s="345"/>
      <c r="I15" s="70" t="str">
        <f>IF(H15="","",ROUND(H15*0.655,2))</f>
        <v/>
      </c>
      <c r="J15" s="51"/>
      <c r="K15" s="71" t="str">
        <f t="shared" si="0"/>
        <v/>
      </c>
      <c r="L15" s="657"/>
      <c r="M15" s="641"/>
    </row>
    <row r="16" spans="1:13" ht="15.95" customHeight="1" x14ac:dyDescent="0.25">
      <c r="A16" s="49"/>
      <c r="B16" s="49"/>
      <c r="C16" s="50"/>
      <c r="D16" s="50"/>
      <c r="E16" s="49"/>
      <c r="F16" s="639"/>
      <c r="G16" s="640"/>
      <c r="H16" s="345"/>
      <c r="I16" s="70" t="str">
        <f>IF(H16="","",ROUND(H16*0.655,2))</f>
        <v/>
      </c>
      <c r="J16" s="51"/>
      <c r="K16" s="71" t="str">
        <f t="shared" si="0"/>
        <v/>
      </c>
      <c r="L16" s="657"/>
      <c r="M16" s="641"/>
    </row>
    <row r="17" spans="1:13" x14ac:dyDescent="0.25">
      <c r="A17" s="52"/>
      <c r="B17" s="52"/>
      <c r="C17" s="52"/>
      <c r="D17" s="52"/>
      <c r="E17" s="52"/>
      <c r="F17" s="52"/>
      <c r="G17" s="52"/>
      <c r="H17" s="53"/>
      <c r="I17" s="52"/>
      <c r="J17" s="52"/>
      <c r="K17" s="52"/>
      <c r="L17" s="641"/>
      <c r="M17" s="641"/>
    </row>
    <row r="18" spans="1:13" ht="15.75" x14ac:dyDescent="0.25">
      <c r="A18" s="52"/>
      <c r="B18" s="52"/>
      <c r="C18" s="52"/>
      <c r="D18" s="52"/>
      <c r="E18" s="52"/>
      <c r="F18" s="52"/>
      <c r="G18" s="52"/>
      <c r="H18" s="53"/>
      <c r="I18" s="658" t="s">
        <v>94</v>
      </c>
      <c r="J18" s="659"/>
      <c r="K18" s="102" t="str">
        <f>IF(K12="","",SUM(K12:K16))</f>
        <v/>
      </c>
      <c r="L18" s="657"/>
      <c r="M18" s="641"/>
    </row>
    <row r="19" spans="1:13" ht="13.5" customHeight="1" x14ac:dyDescent="0.25">
      <c r="A19" s="308"/>
      <c r="B19" s="308"/>
      <c r="C19" s="308"/>
      <c r="D19" s="308"/>
      <c r="E19" s="308"/>
      <c r="F19" s="308"/>
      <c r="G19" s="308"/>
      <c r="I19" s="55"/>
      <c r="J19" s="306"/>
      <c r="K19" s="56"/>
      <c r="L19" s="641"/>
      <c r="M19" s="641"/>
    </row>
    <row r="20" spans="1:13" ht="13.5" customHeight="1" x14ac:dyDescent="0.25">
      <c r="A20" s="308"/>
      <c r="B20" s="308"/>
      <c r="C20" s="308"/>
      <c r="D20" s="308"/>
      <c r="E20" s="308"/>
      <c r="F20" s="308"/>
      <c r="G20" s="308"/>
      <c r="I20" s="55"/>
      <c r="J20" s="306"/>
      <c r="K20" s="56"/>
      <c r="L20" s="641"/>
      <c r="M20" s="641"/>
    </row>
    <row r="21" spans="1:13" ht="13.5" customHeight="1" x14ac:dyDescent="0.25">
      <c r="A21" s="308"/>
      <c r="B21" s="308"/>
      <c r="C21" s="308"/>
      <c r="D21" s="308"/>
      <c r="E21" s="308"/>
      <c r="F21" s="308"/>
      <c r="G21" s="308"/>
      <c r="I21" s="55"/>
      <c r="J21" s="306"/>
      <c r="K21" s="56"/>
      <c r="L21" s="641"/>
      <c r="M21" s="641"/>
    </row>
    <row r="22" spans="1:13" ht="13.5" customHeight="1" x14ac:dyDescent="0.25">
      <c r="A22" s="308"/>
      <c r="B22" s="308"/>
      <c r="C22" s="308"/>
      <c r="D22" s="308"/>
      <c r="E22" s="308"/>
      <c r="F22" s="308"/>
      <c r="G22" s="308"/>
      <c r="I22" s="55"/>
      <c r="J22" s="306"/>
      <c r="K22" s="56"/>
      <c r="L22" s="641"/>
      <c r="M22" s="641"/>
    </row>
    <row r="23" spans="1:13" ht="13.5" customHeight="1" x14ac:dyDescent="0.25">
      <c r="A23" s="308"/>
      <c r="B23" s="308"/>
      <c r="C23" s="308"/>
      <c r="D23" s="308"/>
      <c r="E23" s="308"/>
      <c r="F23" s="308"/>
      <c r="G23" s="308"/>
      <c r="I23" s="55"/>
      <c r="J23" s="306"/>
      <c r="K23" s="56"/>
      <c r="L23" s="641"/>
      <c r="M23" s="641"/>
    </row>
    <row r="24" spans="1:13" ht="13.5" customHeight="1" x14ac:dyDescent="0.25">
      <c r="A24" s="308"/>
      <c r="B24" s="308"/>
      <c r="C24" s="308"/>
      <c r="D24" s="308"/>
      <c r="E24" s="308"/>
      <c r="F24" s="308"/>
      <c r="G24" s="308"/>
      <c r="I24" s="55"/>
      <c r="J24" s="306"/>
      <c r="K24" s="56"/>
      <c r="L24" s="641"/>
      <c r="M24" s="641"/>
    </row>
    <row r="25" spans="1:13" ht="13.5" customHeight="1" x14ac:dyDescent="0.25">
      <c r="A25" s="308"/>
      <c r="B25" s="308"/>
      <c r="C25" s="308"/>
      <c r="D25" s="308"/>
      <c r="E25" s="308"/>
      <c r="F25" s="308"/>
      <c r="G25" s="308"/>
      <c r="I25" s="55"/>
      <c r="J25" s="306"/>
      <c r="K25" s="56"/>
      <c r="L25" s="641"/>
      <c r="M25" s="641"/>
    </row>
    <row r="26" spans="1:13" ht="13.5" customHeight="1" x14ac:dyDescent="0.25">
      <c r="A26" s="645" t="s">
        <v>95</v>
      </c>
      <c r="B26" s="645"/>
      <c r="C26" s="645"/>
      <c r="D26" s="645"/>
      <c r="E26" s="645"/>
      <c r="F26" s="645"/>
      <c r="G26" s="645"/>
      <c r="H26" s="645"/>
      <c r="I26" s="645"/>
      <c r="J26" s="645"/>
      <c r="K26" s="645"/>
      <c r="L26" s="641"/>
      <c r="M26" s="641"/>
    </row>
    <row r="27" spans="1:13" ht="17.25" customHeight="1" x14ac:dyDescent="0.25">
      <c r="A27" s="646"/>
      <c r="B27" s="646"/>
      <c r="C27" s="646"/>
      <c r="D27" s="646"/>
      <c r="E27" s="646"/>
      <c r="F27" s="646"/>
      <c r="G27" s="646"/>
      <c r="H27" s="646"/>
      <c r="I27" s="646"/>
      <c r="J27" s="646"/>
      <c r="K27" s="646"/>
      <c r="L27" s="641"/>
      <c r="M27" s="641"/>
    </row>
    <row r="28" spans="1:13" ht="13.5" customHeight="1" x14ac:dyDescent="0.25">
      <c r="A28" s="57"/>
      <c r="B28" s="57"/>
      <c r="C28" s="57"/>
      <c r="D28" s="57"/>
      <c r="E28" s="57"/>
      <c r="F28" s="57"/>
      <c r="G28" s="57"/>
      <c r="H28" s="57"/>
      <c r="I28" s="57"/>
      <c r="J28" s="306"/>
      <c r="K28" s="308"/>
      <c r="L28" s="641"/>
      <c r="M28" s="641"/>
    </row>
    <row r="29" spans="1:13" x14ac:dyDescent="0.25">
      <c r="A29" s="653" t="s">
        <v>110</v>
      </c>
      <c r="B29" s="653"/>
      <c r="C29" s="653"/>
      <c r="D29" s="653"/>
      <c r="E29" s="653"/>
      <c r="F29" s="653"/>
      <c r="G29" s="653"/>
      <c r="H29" s="653"/>
      <c r="I29" s="653"/>
      <c r="J29" s="34"/>
      <c r="K29" s="56"/>
      <c r="L29" s="654"/>
      <c r="M29" s="654"/>
    </row>
    <row r="30" spans="1:13" ht="15" customHeight="1" x14ac:dyDescent="0.25">
      <c r="A30" s="643" t="s">
        <v>245</v>
      </c>
      <c r="B30" s="643"/>
      <c r="C30" s="643"/>
      <c r="D30" s="643"/>
      <c r="E30" s="643"/>
      <c r="F30" s="643"/>
      <c r="G30" s="643"/>
      <c r="H30" s="643"/>
      <c r="I30" s="643"/>
      <c r="J30" s="309"/>
      <c r="K30" s="309"/>
      <c r="L30" s="644"/>
      <c r="M30" s="644"/>
    </row>
    <row r="31" spans="1:13" ht="15" customHeight="1" x14ac:dyDescent="0.25">
      <c r="A31" s="643" t="s">
        <v>246</v>
      </c>
      <c r="B31" s="643"/>
      <c r="C31" s="643"/>
      <c r="D31" s="643"/>
      <c r="E31" s="643"/>
      <c r="F31" s="643"/>
      <c r="G31" s="643"/>
      <c r="H31" s="643"/>
      <c r="I31" s="643"/>
      <c r="J31" s="655" t="s">
        <v>160</v>
      </c>
      <c r="K31" s="655"/>
      <c r="L31" s="644"/>
      <c r="M31" s="644"/>
    </row>
    <row r="32" spans="1:13" x14ac:dyDescent="0.25">
      <c r="A32" s="156" t="s">
        <v>77</v>
      </c>
      <c r="B32" s="68"/>
      <c r="C32" s="68"/>
      <c r="D32" s="68"/>
      <c r="E32" s="68"/>
      <c r="F32" s="68"/>
      <c r="G32" s="68"/>
      <c r="H32" s="68"/>
      <c r="I32" s="68"/>
      <c r="J32" s="68"/>
      <c r="K32" s="68"/>
      <c r="L32" s="642"/>
      <c r="M32" s="642"/>
    </row>
    <row r="33" spans="1:13" x14ac:dyDescent="0.25">
      <c r="A33" s="647"/>
      <c r="B33" s="647"/>
      <c r="C33" s="647"/>
      <c r="D33" s="648"/>
      <c r="E33" s="648"/>
      <c r="F33" s="36"/>
      <c r="G33" s="36"/>
      <c r="H33" s="37"/>
      <c r="I33" s="38"/>
      <c r="J33" s="38"/>
      <c r="K33" s="38"/>
      <c r="L33" s="649"/>
      <c r="M33" s="649"/>
    </row>
    <row r="34" spans="1:13" x14ac:dyDescent="0.25">
      <c r="A34" s="98" t="s">
        <v>130</v>
      </c>
      <c r="B34" s="98"/>
      <c r="C34" s="98"/>
      <c r="D34" s="98" t="s">
        <v>39</v>
      </c>
      <c r="E34" s="98"/>
      <c r="F34" s="99"/>
      <c r="G34" s="99"/>
      <c r="H34" s="98" t="s">
        <v>131</v>
      </c>
      <c r="I34" s="98"/>
      <c r="J34" s="98"/>
      <c r="K34" s="103" t="s">
        <v>39</v>
      </c>
      <c r="L34" s="650"/>
      <c r="M34" s="650"/>
    </row>
    <row r="35" spans="1:13" ht="15" hidden="1" customHeight="1" x14ac:dyDescent="0.25">
      <c r="A35" s="651" t="s">
        <v>96</v>
      </c>
      <c r="B35" s="652"/>
      <c r="C35" s="308"/>
      <c r="D35" s="308"/>
      <c r="E35" s="308"/>
      <c r="F35" s="308"/>
      <c r="G35" s="308"/>
      <c r="I35" s="308"/>
      <c r="J35" s="308"/>
      <c r="K35" s="308"/>
      <c r="L35" s="641"/>
      <c r="M35" s="641"/>
    </row>
    <row r="36" spans="1:13" ht="15" hidden="1" customHeight="1" x14ac:dyDescent="0.25">
      <c r="A36" s="24"/>
      <c r="B36" s="58"/>
      <c r="C36" s="308"/>
      <c r="D36" s="308"/>
      <c r="E36" s="308"/>
      <c r="F36" s="308"/>
      <c r="G36" s="308"/>
      <c r="I36" s="308"/>
      <c r="J36" s="308"/>
      <c r="K36" s="308"/>
      <c r="L36" s="641"/>
      <c r="M36" s="641"/>
    </row>
    <row r="37" spans="1:13" ht="15" hidden="1" customHeight="1" x14ac:dyDescent="0.25">
      <c r="A37" s="24" t="s">
        <v>97</v>
      </c>
      <c r="B37" s="58">
        <v>15.7</v>
      </c>
      <c r="C37" s="308"/>
      <c r="D37" s="308"/>
      <c r="E37" s="308"/>
      <c r="F37" s="308"/>
      <c r="G37" s="308"/>
      <c r="I37" s="308"/>
      <c r="J37" s="308"/>
      <c r="K37" s="308"/>
      <c r="L37" s="641"/>
      <c r="M37" s="641"/>
    </row>
    <row r="38" spans="1:13" ht="15" hidden="1" customHeight="1" x14ac:dyDescent="0.25">
      <c r="A38" s="24" t="s">
        <v>98</v>
      </c>
      <c r="B38" s="58">
        <v>20.94</v>
      </c>
      <c r="C38" s="308"/>
      <c r="D38" s="308"/>
      <c r="E38" s="308"/>
      <c r="F38" s="308"/>
      <c r="G38" s="308"/>
      <c r="I38" s="308"/>
      <c r="J38" s="308"/>
      <c r="K38" s="308"/>
      <c r="L38" s="641"/>
      <c r="M38" s="641"/>
    </row>
    <row r="39" spans="1:13" ht="15" hidden="1" customHeight="1" x14ac:dyDescent="0.25">
      <c r="A39" s="24" t="s">
        <v>99</v>
      </c>
      <c r="B39" s="58">
        <v>13.28</v>
      </c>
      <c r="C39" s="308"/>
      <c r="D39" s="308"/>
      <c r="E39" s="308"/>
      <c r="F39" s="308"/>
      <c r="G39" s="308"/>
      <c r="I39" s="308"/>
      <c r="J39" s="308"/>
      <c r="K39" s="308"/>
      <c r="L39" s="641"/>
      <c r="M39" s="641"/>
    </row>
    <row r="40" spans="1:13" ht="15" hidden="1" customHeight="1" x14ac:dyDescent="0.25">
      <c r="A40" s="24" t="s">
        <v>100</v>
      </c>
      <c r="B40" s="58">
        <v>53.66</v>
      </c>
      <c r="C40" s="308"/>
      <c r="D40" s="308"/>
      <c r="E40" s="308"/>
      <c r="F40" s="308"/>
      <c r="G40" s="308"/>
      <c r="I40" s="308"/>
      <c r="J40" s="308"/>
      <c r="K40" s="308"/>
      <c r="L40" s="641"/>
      <c r="M40" s="641"/>
    </row>
    <row r="41" spans="1:13" ht="15" hidden="1" customHeight="1" x14ac:dyDescent="0.25">
      <c r="A41" s="24" t="s">
        <v>101</v>
      </c>
      <c r="B41" s="58">
        <v>53.94</v>
      </c>
      <c r="C41" s="308"/>
      <c r="D41" s="308"/>
      <c r="E41" s="308"/>
      <c r="F41" s="308"/>
      <c r="G41" s="308"/>
      <c r="I41" s="308"/>
      <c r="J41" s="308"/>
      <c r="K41" s="308"/>
      <c r="L41" s="641"/>
      <c r="M41" s="641"/>
    </row>
    <row r="42" spans="1:13" ht="15" hidden="1" customHeight="1" x14ac:dyDescent="0.25">
      <c r="A42" s="24" t="s">
        <v>102</v>
      </c>
      <c r="B42" s="58">
        <v>35.82</v>
      </c>
      <c r="C42" s="308"/>
      <c r="D42" s="308"/>
      <c r="E42" s="308"/>
      <c r="F42" s="308"/>
      <c r="G42" s="308"/>
      <c r="I42" s="308"/>
      <c r="J42" s="308"/>
      <c r="K42" s="308"/>
      <c r="L42" s="641"/>
      <c r="M42" s="641"/>
    </row>
    <row r="43" spans="1:13" ht="15" hidden="1" customHeight="1" x14ac:dyDescent="0.25">
      <c r="A43" s="24" t="s">
        <v>103</v>
      </c>
      <c r="B43" s="58">
        <v>35.1</v>
      </c>
      <c r="C43" s="308"/>
      <c r="D43" s="308"/>
      <c r="E43" s="308"/>
      <c r="F43" s="308"/>
      <c r="G43" s="308"/>
      <c r="I43" s="308"/>
      <c r="J43" s="308"/>
      <c r="K43" s="308"/>
      <c r="L43" s="641"/>
      <c r="M43" s="641"/>
    </row>
    <row r="44" spans="1:13" ht="15" hidden="1" customHeight="1" x14ac:dyDescent="0.25">
      <c r="A44" s="24" t="s">
        <v>104</v>
      </c>
      <c r="B44" s="58">
        <v>65.319999999999993</v>
      </c>
      <c r="C44" s="308"/>
      <c r="D44" s="308"/>
      <c r="E44" s="308"/>
      <c r="F44" s="308"/>
      <c r="G44" s="308"/>
      <c r="I44" s="308"/>
      <c r="J44" s="308"/>
      <c r="K44" s="308"/>
      <c r="L44" s="641"/>
      <c r="M44" s="641"/>
    </row>
    <row r="45" spans="1:13" ht="15" hidden="1" customHeight="1" x14ac:dyDescent="0.25">
      <c r="A45" s="24" t="s">
        <v>105</v>
      </c>
      <c r="B45" s="58">
        <v>45.48</v>
      </c>
      <c r="C45" s="308"/>
      <c r="D45" s="308"/>
      <c r="E45" s="308"/>
      <c r="F45" s="308"/>
      <c r="G45" s="308"/>
      <c r="I45" s="308"/>
      <c r="J45" s="308"/>
      <c r="K45" s="308"/>
      <c r="L45" s="641"/>
      <c r="M45" s="641"/>
    </row>
    <row r="46" spans="1:13" ht="15" hidden="1" customHeight="1" x14ac:dyDescent="0.25">
      <c r="A46" s="24" t="s">
        <v>106</v>
      </c>
      <c r="B46" s="58">
        <v>18.72</v>
      </c>
      <c r="C46" s="308"/>
      <c r="D46" s="308"/>
      <c r="E46" s="308"/>
      <c r="F46" s="308"/>
      <c r="G46" s="308"/>
      <c r="I46" s="308"/>
      <c r="J46" s="308"/>
      <c r="K46" s="308"/>
      <c r="L46" s="641"/>
      <c r="M46" s="641"/>
    </row>
    <row r="47" spans="1:13" ht="15" hidden="1" customHeight="1" x14ac:dyDescent="0.25">
      <c r="A47" s="24" t="s">
        <v>107</v>
      </c>
      <c r="B47" s="58">
        <v>15.98</v>
      </c>
      <c r="C47" s="308"/>
      <c r="D47" s="308"/>
      <c r="E47" s="308"/>
      <c r="F47" s="308"/>
      <c r="G47" s="308"/>
      <c r="I47" s="308"/>
      <c r="J47" s="308"/>
      <c r="K47" s="308"/>
      <c r="L47" s="641"/>
      <c r="M47" s="641"/>
    </row>
    <row r="48" spans="1:13" x14ac:dyDescent="0.25">
      <c r="A48" s="308"/>
      <c r="B48" s="308"/>
      <c r="C48" s="308"/>
      <c r="D48" s="308"/>
      <c r="E48" s="308"/>
      <c r="F48" s="308"/>
      <c r="G48" s="308"/>
      <c r="I48" s="308"/>
      <c r="J48" s="308"/>
      <c r="K48" s="101" t="s">
        <v>237</v>
      </c>
    </row>
    <row r="49" spans="11:11" x14ac:dyDescent="0.25">
      <c r="K49" s="100"/>
    </row>
  </sheetData>
  <sheetProtection selectLockedCells="1"/>
  <mergeCells count="77">
    <mergeCell ref="A4:E4"/>
    <mergeCell ref="I4:K4"/>
    <mergeCell ref="L4:M4"/>
    <mergeCell ref="A5:E5"/>
    <mergeCell ref="L5:M5"/>
    <mergeCell ref="G4:H4"/>
    <mergeCell ref="G5:H5"/>
    <mergeCell ref="I5:K5"/>
    <mergeCell ref="A1:K1"/>
    <mergeCell ref="L1:M1"/>
    <mergeCell ref="A2:K2"/>
    <mergeCell ref="L2:M2"/>
    <mergeCell ref="L3:M3"/>
    <mergeCell ref="A7:E7"/>
    <mergeCell ref="I7:K7"/>
    <mergeCell ref="F7:H7"/>
    <mergeCell ref="F8:H8"/>
    <mergeCell ref="A8:E8"/>
    <mergeCell ref="I8:K8"/>
    <mergeCell ref="F11:G11"/>
    <mergeCell ref="F12:G12"/>
    <mergeCell ref="L6:M6"/>
    <mergeCell ref="L8:M8"/>
    <mergeCell ref="L9:M9"/>
    <mergeCell ref="L7:M7"/>
    <mergeCell ref="J31:K31"/>
    <mergeCell ref="A30:I30"/>
    <mergeCell ref="A10:K10"/>
    <mergeCell ref="L10:M10"/>
    <mergeCell ref="L21:M21"/>
    <mergeCell ref="L11:M11"/>
    <mergeCell ref="L12:M12"/>
    <mergeCell ref="L13:M13"/>
    <mergeCell ref="L14:M14"/>
    <mergeCell ref="L15:M15"/>
    <mergeCell ref="L16:M16"/>
    <mergeCell ref="L17:M17"/>
    <mergeCell ref="I18:J18"/>
    <mergeCell ref="L18:M18"/>
    <mergeCell ref="L19:M19"/>
    <mergeCell ref="L20:M20"/>
    <mergeCell ref="L27:M27"/>
    <mergeCell ref="L28:M28"/>
    <mergeCell ref="A29:I29"/>
    <mergeCell ref="L29:M29"/>
    <mergeCell ref="L30:M30"/>
    <mergeCell ref="A33:C33"/>
    <mergeCell ref="D33:E33"/>
    <mergeCell ref="L33:M33"/>
    <mergeCell ref="L34:M34"/>
    <mergeCell ref="A35:B35"/>
    <mergeCell ref="L35:M35"/>
    <mergeCell ref="L45:M45"/>
    <mergeCell ref="L46:M46"/>
    <mergeCell ref="L47:M47"/>
    <mergeCell ref="L38:M38"/>
    <mergeCell ref="L39:M39"/>
    <mergeCell ref="L40:M40"/>
    <mergeCell ref="L41:M41"/>
    <mergeCell ref="L42:M42"/>
    <mergeCell ref="L43:M43"/>
    <mergeCell ref="F13:G13"/>
    <mergeCell ref="F14:G14"/>
    <mergeCell ref="F15:G15"/>
    <mergeCell ref="F16:G16"/>
    <mergeCell ref="L44:M44"/>
    <mergeCell ref="L37:M37"/>
    <mergeCell ref="L32:M32"/>
    <mergeCell ref="L36:M36"/>
    <mergeCell ref="A31:I31"/>
    <mergeCell ref="L31:M31"/>
    <mergeCell ref="L22:M22"/>
    <mergeCell ref="L23:M23"/>
    <mergeCell ref="L24:M24"/>
    <mergeCell ref="L25:M25"/>
    <mergeCell ref="A26:K27"/>
    <mergeCell ref="L26:M26"/>
  </mergeCells>
  <dataValidations count="1">
    <dataValidation type="textLength" operator="equal" allowBlank="1" showInputMessage="1" showErrorMessage="1" errorTitle="Invalid Budget Code" error="This cell is limited to one 15 digit budget code. Please verify code and re-enter with numbers only. " sqref="F8:H8" xr:uid="{00000000-0002-0000-0400-000001000000}">
      <formula1>15</formula1>
    </dataValidation>
  </dataValidations>
  <printOptions horizontalCentered="1"/>
  <pageMargins left="0.15" right="0.25" top="0.25" bottom="0.25" header="0.3" footer="0.3"/>
  <pageSetup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2BF53-07FD-4954-837A-2C56E7A8505B}">
  <sheetPr>
    <tabColor theme="9"/>
  </sheetPr>
  <dimension ref="A1:I46"/>
  <sheetViews>
    <sheetView zoomScale="120" zoomScaleNormal="120" workbookViewId="0">
      <selection activeCell="C8" sqref="C8:E8"/>
    </sheetView>
  </sheetViews>
  <sheetFormatPr defaultRowHeight="15" x14ac:dyDescent="0.25"/>
  <cols>
    <col min="1" max="1" width="5" customWidth="1"/>
    <col min="2" max="2" width="14" customWidth="1"/>
    <col min="3" max="3" width="13.28515625" customWidth="1"/>
    <col min="5" max="6" width="10.140625" customWidth="1"/>
    <col min="7" max="7" width="9.7109375" bestFit="1" customWidth="1"/>
    <col min="9" max="9" width="9.7109375" customWidth="1"/>
  </cols>
  <sheetData>
    <row r="1" spans="1:9" ht="30" customHeight="1" thickBot="1" x14ac:dyDescent="0.3">
      <c r="A1" s="681" t="s">
        <v>206</v>
      </c>
      <c r="B1" s="741"/>
      <c r="C1" s="741"/>
      <c r="D1" s="741"/>
      <c r="E1" s="741"/>
      <c r="F1" s="741"/>
      <c r="G1" s="741"/>
      <c r="H1" s="741"/>
      <c r="I1" s="742"/>
    </row>
    <row r="2" spans="1:9" ht="7.5" customHeight="1" thickBot="1" x14ac:dyDescent="0.3">
      <c r="A2" s="16"/>
      <c r="B2" s="16"/>
      <c r="C2" s="16"/>
      <c r="D2" s="16"/>
      <c r="E2" s="16"/>
      <c r="F2" s="16"/>
      <c r="G2" s="16"/>
      <c r="H2" s="16"/>
      <c r="I2" s="16"/>
    </row>
    <row r="3" spans="1:9" x14ac:dyDescent="0.25">
      <c r="A3" s="743" t="s">
        <v>207</v>
      </c>
      <c r="B3" s="744"/>
      <c r="C3" s="745"/>
      <c r="D3" s="746"/>
      <c r="E3" s="747"/>
      <c r="F3" s="748" t="s">
        <v>208</v>
      </c>
      <c r="G3" s="749"/>
      <c r="H3" s="750" t="s">
        <v>209</v>
      </c>
      <c r="I3" s="751"/>
    </row>
    <row r="4" spans="1:9" x14ac:dyDescent="0.25">
      <c r="A4" s="718" t="s">
        <v>210</v>
      </c>
      <c r="B4" s="719"/>
      <c r="C4" s="720"/>
      <c r="D4" s="721"/>
      <c r="E4" s="722"/>
      <c r="F4" s="371"/>
      <c r="G4" s="369"/>
      <c r="H4" s="199" t="s">
        <v>202</v>
      </c>
      <c r="I4" s="200"/>
    </row>
    <row r="5" spans="1:9" x14ac:dyDescent="0.25">
      <c r="A5" s="718" t="s">
        <v>211</v>
      </c>
      <c r="B5" s="719"/>
      <c r="C5" s="720"/>
      <c r="D5" s="721"/>
      <c r="E5" s="722"/>
      <c r="F5" s="735" t="s">
        <v>212</v>
      </c>
      <c r="G5" s="431"/>
      <c r="H5" s="736"/>
      <c r="I5" s="737"/>
    </row>
    <row r="6" spans="1:9" x14ac:dyDescent="0.25">
      <c r="A6" s="718" t="s">
        <v>117</v>
      </c>
      <c r="B6" s="719"/>
      <c r="C6" s="720"/>
      <c r="D6" s="721"/>
      <c r="E6" s="722"/>
      <c r="F6" s="738"/>
      <c r="G6" s="739"/>
      <c r="H6" s="739"/>
      <c r="I6" s="740"/>
    </row>
    <row r="7" spans="1:9" x14ac:dyDescent="0.25">
      <c r="A7" s="718" t="s">
        <v>213</v>
      </c>
      <c r="B7" s="719"/>
      <c r="C7" s="720"/>
      <c r="D7" s="721"/>
      <c r="E7" s="722"/>
      <c r="F7" s="723" t="s">
        <v>214</v>
      </c>
      <c r="G7" s="724"/>
      <c r="H7" s="724"/>
      <c r="I7" s="725"/>
    </row>
    <row r="8" spans="1:9" x14ac:dyDescent="0.25">
      <c r="A8" s="718" t="s">
        <v>11</v>
      </c>
      <c r="B8" s="719"/>
      <c r="C8" s="720"/>
      <c r="D8" s="721"/>
      <c r="E8" s="722"/>
      <c r="F8" s="726"/>
      <c r="G8" s="726"/>
      <c r="H8" s="726"/>
      <c r="I8" s="727"/>
    </row>
    <row r="9" spans="1:9" ht="15.75" thickBot="1" x14ac:dyDescent="0.3">
      <c r="A9" s="730" t="s">
        <v>215</v>
      </c>
      <c r="B9" s="731"/>
      <c r="C9" s="732" t="s">
        <v>216</v>
      </c>
      <c r="D9" s="733"/>
      <c r="E9" s="734"/>
      <c r="F9" s="728"/>
      <c r="G9" s="728"/>
      <c r="H9" s="728"/>
      <c r="I9" s="729"/>
    </row>
    <row r="10" spans="1:9" ht="7.5" customHeight="1" thickBot="1" x14ac:dyDescent="0.3">
      <c r="A10" s="16"/>
      <c r="B10" s="16"/>
      <c r="C10" s="16"/>
      <c r="D10" s="16"/>
      <c r="E10" s="16"/>
      <c r="F10" s="16"/>
      <c r="G10" s="16"/>
      <c r="H10" s="16"/>
      <c r="I10" s="16"/>
    </row>
    <row r="11" spans="1:9" ht="15.75" thickBot="1" x14ac:dyDescent="0.3">
      <c r="A11" s="698" t="s">
        <v>217</v>
      </c>
      <c r="B11" s="699"/>
      <c r="C11" s="700"/>
      <c r="D11" s="698" t="s">
        <v>218</v>
      </c>
      <c r="E11" s="700"/>
      <c r="F11" s="698" t="s">
        <v>219</v>
      </c>
      <c r="G11" s="699"/>
      <c r="H11" s="699"/>
      <c r="I11" s="700"/>
    </row>
    <row r="12" spans="1:9" x14ac:dyDescent="0.25">
      <c r="A12" s="701" t="s">
        <v>30</v>
      </c>
      <c r="B12" s="702"/>
      <c r="C12" s="201">
        <v>0</v>
      </c>
      <c r="D12" s="703" t="s">
        <v>220</v>
      </c>
      <c r="E12" s="704"/>
      <c r="F12" s="202" t="s">
        <v>221</v>
      </c>
      <c r="G12" s="203">
        <v>43647</v>
      </c>
      <c r="H12" s="204" t="s">
        <v>222</v>
      </c>
      <c r="I12" s="205">
        <v>43646</v>
      </c>
    </row>
    <row r="13" spans="1:9" ht="15.75" thickBot="1" x14ac:dyDescent="0.3">
      <c r="A13" s="685" t="s">
        <v>223</v>
      </c>
      <c r="B13" s="686"/>
      <c r="C13" s="206">
        <v>0</v>
      </c>
      <c r="D13" s="703"/>
      <c r="E13" s="704"/>
      <c r="F13" s="707" t="s">
        <v>224</v>
      </c>
      <c r="G13" s="707"/>
      <c r="H13" s="708"/>
      <c r="I13" s="207"/>
    </row>
    <row r="14" spans="1:9" x14ac:dyDescent="0.25">
      <c r="A14" s="685" t="s">
        <v>68</v>
      </c>
      <c r="B14" s="686"/>
      <c r="C14" s="206">
        <v>0</v>
      </c>
      <c r="D14" s="703"/>
      <c r="E14" s="704"/>
      <c r="F14" s="709" t="s">
        <v>225</v>
      </c>
      <c r="G14" s="710"/>
      <c r="H14" s="710"/>
      <c r="I14" s="711"/>
    </row>
    <row r="15" spans="1:9" x14ac:dyDescent="0.25">
      <c r="A15" s="685" t="s">
        <v>226</v>
      </c>
      <c r="B15" s="686"/>
      <c r="C15" s="206">
        <v>0</v>
      </c>
      <c r="D15" s="703"/>
      <c r="E15" s="704"/>
      <c r="F15" s="712"/>
      <c r="G15" s="713"/>
      <c r="H15" s="713"/>
      <c r="I15" s="714"/>
    </row>
    <row r="16" spans="1:9" x14ac:dyDescent="0.25">
      <c r="A16" s="685" t="s">
        <v>227</v>
      </c>
      <c r="B16" s="686"/>
      <c r="C16" s="206">
        <v>0</v>
      </c>
      <c r="D16" s="703"/>
      <c r="E16" s="704"/>
      <c r="F16" s="712"/>
      <c r="G16" s="713"/>
      <c r="H16" s="713"/>
      <c r="I16" s="714"/>
    </row>
    <row r="17" spans="1:9" ht="15.75" thickBot="1" x14ac:dyDescent="0.3">
      <c r="A17" s="687" t="s">
        <v>33</v>
      </c>
      <c r="B17" s="688"/>
      <c r="C17" s="208">
        <f>SUM(C12:C16)</f>
        <v>0</v>
      </c>
      <c r="D17" s="705"/>
      <c r="E17" s="706"/>
      <c r="F17" s="715"/>
      <c r="G17" s="716"/>
      <c r="H17" s="716"/>
      <c r="I17" s="717"/>
    </row>
    <row r="18" spans="1:9" ht="7.5" customHeight="1" thickBot="1" x14ac:dyDescent="0.3">
      <c r="A18" s="16"/>
      <c r="B18" s="16"/>
      <c r="C18" s="16"/>
      <c r="D18" s="16"/>
      <c r="E18" s="16"/>
      <c r="F18" s="16"/>
      <c r="G18" s="16"/>
      <c r="H18" s="16"/>
      <c r="I18" s="16"/>
    </row>
    <row r="19" spans="1:9" ht="15.75" thickBot="1" x14ac:dyDescent="0.3">
      <c r="A19" s="689" t="s">
        <v>228</v>
      </c>
      <c r="B19" s="690"/>
      <c r="C19" s="690"/>
      <c r="D19" s="690"/>
      <c r="E19" s="690"/>
      <c r="F19" s="690"/>
      <c r="G19" s="690"/>
      <c r="H19" s="690"/>
      <c r="I19" s="691"/>
    </row>
    <row r="20" spans="1:9" x14ac:dyDescent="0.25">
      <c r="A20" s="692" t="s">
        <v>22</v>
      </c>
      <c r="B20" s="693"/>
      <c r="C20" s="694"/>
      <c r="D20" s="209">
        <v>9</v>
      </c>
      <c r="E20" s="209">
        <v>10</v>
      </c>
      <c r="F20" s="209">
        <v>11</v>
      </c>
      <c r="G20" s="209">
        <v>12</v>
      </c>
      <c r="H20" s="209">
        <v>13</v>
      </c>
      <c r="I20" s="210">
        <v>14</v>
      </c>
    </row>
    <row r="21" spans="1:9" x14ac:dyDescent="0.25">
      <c r="A21" s="695" t="s">
        <v>24</v>
      </c>
      <c r="B21" s="696"/>
      <c r="C21" s="697"/>
      <c r="D21" s="211">
        <v>12</v>
      </c>
      <c r="E21" s="211">
        <v>12</v>
      </c>
      <c r="F21" s="211">
        <v>13</v>
      </c>
      <c r="G21" s="211">
        <v>14</v>
      </c>
      <c r="H21" s="211">
        <v>16</v>
      </c>
      <c r="I21" s="212">
        <v>17</v>
      </c>
    </row>
    <row r="22" spans="1:9" x14ac:dyDescent="0.25">
      <c r="A22" s="695" t="s">
        <v>26</v>
      </c>
      <c r="B22" s="696"/>
      <c r="C22" s="697"/>
      <c r="D22" s="211">
        <v>24</v>
      </c>
      <c r="E22" s="211">
        <v>24</v>
      </c>
      <c r="F22" s="211">
        <v>27</v>
      </c>
      <c r="G22" s="211">
        <v>30</v>
      </c>
      <c r="H22" s="211">
        <v>32</v>
      </c>
      <c r="I22" s="212">
        <v>35</v>
      </c>
    </row>
    <row r="23" spans="1:9" ht="15.75" thickBot="1" x14ac:dyDescent="0.3">
      <c r="A23" s="678" t="s">
        <v>229</v>
      </c>
      <c r="B23" s="679"/>
      <c r="C23" s="680"/>
      <c r="D23" s="213">
        <f t="shared" ref="D23:I23" si="0">SUM(D20:D22)</f>
        <v>45</v>
      </c>
      <c r="E23" s="213">
        <f t="shared" si="0"/>
        <v>46</v>
      </c>
      <c r="F23" s="213">
        <f t="shared" si="0"/>
        <v>51</v>
      </c>
      <c r="G23" s="213">
        <f t="shared" si="0"/>
        <v>56</v>
      </c>
      <c r="H23" s="213">
        <f t="shared" si="0"/>
        <v>61</v>
      </c>
      <c r="I23" s="214">
        <f t="shared" si="0"/>
        <v>66</v>
      </c>
    </row>
    <row r="24" spans="1:9" ht="3.75" customHeight="1" thickBot="1" x14ac:dyDescent="0.3">
      <c r="A24" s="16"/>
      <c r="B24" s="16"/>
      <c r="C24" s="16"/>
      <c r="D24" s="16"/>
      <c r="E24" s="16"/>
      <c r="F24" s="16"/>
      <c r="G24" s="16"/>
      <c r="H24" s="16"/>
      <c r="I24" s="16"/>
    </row>
    <row r="25" spans="1:9" ht="41.25" customHeight="1" thickBot="1" x14ac:dyDescent="0.3">
      <c r="A25" s="681" t="s">
        <v>230</v>
      </c>
      <c r="B25" s="682"/>
      <c r="C25" s="682"/>
      <c r="D25" s="682"/>
      <c r="E25" s="682"/>
      <c r="F25" s="682"/>
      <c r="G25" s="682"/>
      <c r="H25" s="215">
        <v>89</v>
      </c>
      <c r="I25" s="216">
        <v>41</v>
      </c>
    </row>
    <row r="26" spans="1:9" x14ac:dyDescent="0.25">
      <c r="A26" s="217"/>
      <c r="B26" s="683" t="s">
        <v>64</v>
      </c>
      <c r="C26" s="684"/>
      <c r="D26" s="683" t="s">
        <v>231</v>
      </c>
      <c r="E26" s="684"/>
      <c r="F26" s="204" t="s">
        <v>232</v>
      </c>
      <c r="G26" s="204" t="s">
        <v>65</v>
      </c>
      <c r="H26" s="204" t="s">
        <v>68</v>
      </c>
      <c r="I26" s="218" t="s">
        <v>233</v>
      </c>
    </row>
    <row r="27" spans="1:9" ht="15" customHeight="1" x14ac:dyDescent="0.25">
      <c r="A27" s="219"/>
      <c r="B27" s="220"/>
      <c r="C27" s="220"/>
      <c r="D27" s="220"/>
      <c r="E27" s="220"/>
      <c r="F27" s="221"/>
      <c r="G27" s="221"/>
      <c r="H27" s="222"/>
      <c r="I27" s="223"/>
    </row>
    <row r="28" spans="1:9" x14ac:dyDescent="0.25">
      <c r="A28" s="219"/>
      <c r="B28" s="220"/>
      <c r="C28" s="220"/>
      <c r="D28" s="220"/>
      <c r="E28" s="220"/>
      <c r="F28" s="221"/>
      <c r="G28" s="221"/>
      <c r="H28" s="222"/>
      <c r="I28" s="223"/>
    </row>
    <row r="29" spans="1:9" x14ac:dyDescent="0.25">
      <c r="A29" s="219"/>
      <c r="B29" s="220"/>
      <c r="C29" s="220"/>
      <c r="D29" s="220"/>
      <c r="E29" s="220"/>
      <c r="F29" s="221"/>
      <c r="G29" s="221"/>
      <c r="H29" s="222"/>
      <c r="I29" s="223"/>
    </row>
    <row r="30" spans="1:9" x14ac:dyDescent="0.25">
      <c r="A30" s="219"/>
      <c r="B30" s="220"/>
      <c r="C30" s="220"/>
      <c r="D30" s="220"/>
      <c r="E30" s="220"/>
      <c r="F30" s="221"/>
      <c r="G30" s="221"/>
      <c r="H30" s="222"/>
      <c r="I30" s="223"/>
    </row>
    <row r="31" spans="1:9" x14ac:dyDescent="0.25">
      <c r="A31" s="219"/>
      <c r="B31" s="220"/>
      <c r="C31" s="220"/>
      <c r="D31" s="220"/>
      <c r="E31" s="220"/>
      <c r="F31" s="221"/>
      <c r="G31" s="221"/>
      <c r="H31" s="222"/>
      <c r="I31" s="223"/>
    </row>
    <row r="32" spans="1:9" x14ac:dyDescent="0.25">
      <c r="A32" s="219"/>
      <c r="B32" s="220"/>
      <c r="C32" s="220"/>
      <c r="D32" s="220"/>
      <c r="E32" s="220"/>
      <c r="F32" s="221"/>
      <c r="G32" s="221"/>
      <c r="H32" s="222"/>
      <c r="I32" s="223"/>
    </row>
    <row r="33" spans="1:9" x14ac:dyDescent="0.25">
      <c r="A33" s="219"/>
      <c r="B33" s="220"/>
      <c r="C33" s="220"/>
      <c r="D33" s="220"/>
      <c r="E33" s="220"/>
      <c r="F33" s="221"/>
      <c r="G33" s="221"/>
      <c r="H33" s="222"/>
      <c r="I33" s="223"/>
    </row>
    <row r="34" spans="1:9" x14ac:dyDescent="0.25">
      <c r="A34" s="219"/>
      <c r="B34" s="220"/>
      <c r="C34" s="220"/>
      <c r="D34" s="220"/>
      <c r="E34" s="220"/>
      <c r="F34" s="221"/>
      <c r="G34" s="221"/>
      <c r="H34" s="222"/>
      <c r="I34" s="223"/>
    </row>
    <row r="35" spans="1:9" x14ac:dyDescent="0.25">
      <c r="A35" s="219"/>
      <c r="B35" s="220"/>
      <c r="C35" s="220"/>
      <c r="D35" s="220"/>
      <c r="E35" s="220"/>
      <c r="F35" s="221"/>
      <c r="G35" s="221"/>
      <c r="H35" s="222"/>
      <c r="I35" s="223"/>
    </row>
    <row r="36" spans="1:9" x14ac:dyDescent="0.25">
      <c r="A36" s="219"/>
      <c r="B36" s="220"/>
      <c r="C36" s="220"/>
      <c r="D36" s="220"/>
      <c r="E36" s="220"/>
      <c r="F36" s="221"/>
      <c r="G36" s="221"/>
      <c r="H36" s="222"/>
      <c r="I36" s="223"/>
    </row>
    <row r="37" spans="1:9" x14ac:dyDescent="0.25">
      <c r="A37" s="219"/>
      <c r="B37" s="220"/>
      <c r="C37" s="220"/>
      <c r="D37" s="220"/>
      <c r="E37" s="220"/>
      <c r="F37" s="221"/>
      <c r="G37" s="221"/>
      <c r="H37" s="222"/>
      <c r="I37" s="223"/>
    </row>
    <row r="38" spans="1:9" x14ac:dyDescent="0.25">
      <c r="A38" s="219"/>
      <c r="B38" s="220"/>
      <c r="C38" s="220"/>
      <c r="D38" s="220"/>
      <c r="E38" s="220"/>
      <c r="F38" s="220"/>
      <c r="G38" s="220"/>
      <c r="H38" s="220"/>
      <c r="I38" s="224"/>
    </row>
    <row r="39" spans="1:9" x14ac:dyDescent="0.25">
      <c r="A39" s="219"/>
      <c r="B39" s="220"/>
      <c r="C39" s="220"/>
      <c r="D39" s="220"/>
      <c r="E39" s="220"/>
      <c r="F39" s="220"/>
      <c r="G39" s="220"/>
      <c r="H39" s="220"/>
      <c r="I39" s="224"/>
    </row>
    <row r="40" spans="1:9" x14ac:dyDescent="0.25">
      <c r="A40" s="219"/>
      <c r="B40" s="220"/>
      <c r="C40" s="220"/>
      <c r="D40" s="220"/>
      <c r="E40" s="220"/>
      <c r="F40" s="221"/>
      <c r="G40" s="221"/>
      <c r="H40" s="222"/>
      <c r="I40" s="223"/>
    </row>
    <row r="41" spans="1:9" x14ac:dyDescent="0.25">
      <c r="A41" s="219"/>
      <c r="B41" s="220"/>
      <c r="C41" s="220"/>
      <c r="D41" s="220"/>
      <c r="E41" s="220"/>
      <c r="F41" s="220"/>
      <c r="G41" s="220"/>
      <c r="H41" s="220"/>
      <c r="I41" s="224"/>
    </row>
    <row r="42" spans="1:9" x14ac:dyDescent="0.25">
      <c r="A42" s="219"/>
      <c r="B42" s="220"/>
      <c r="C42" s="220"/>
      <c r="D42" s="220"/>
      <c r="E42" s="220"/>
      <c r="F42" s="220"/>
      <c r="G42" s="220"/>
      <c r="H42" s="220"/>
      <c r="I42" s="224"/>
    </row>
    <row r="43" spans="1:9" x14ac:dyDescent="0.25">
      <c r="A43" s="219"/>
      <c r="B43" s="220"/>
      <c r="C43" s="220"/>
      <c r="D43" s="220"/>
      <c r="E43" s="220"/>
      <c r="F43" s="220"/>
      <c r="G43" s="220"/>
      <c r="H43" s="220"/>
      <c r="I43" s="224"/>
    </row>
    <row r="44" spans="1:9" x14ac:dyDescent="0.25">
      <c r="A44" s="219"/>
      <c r="B44" s="220"/>
      <c r="C44" s="220"/>
      <c r="D44" s="220"/>
      <c r="E44" s="220"/>
      <c r="F44" s="221"/>
      <c r="G44" s="221"/>
      <c r="H44" s="222"/>
      <c r="I44" s="223"/>
    </row>
    <row r="45" spans="1:9" x14ac:dyDescent="0.25">
      <c r="A45" s="219"/>
      <c r="B45" s="220"/>
      <c r="C45" s="220"/>
      <c r="D45" s="220"/>
      <c r="E45" s="220"/>
      <c r="F45" s="221"/>
      <c r="G45" s="221"/>
      <c r="H45" s="222"/>
      <c r="I45" s="223"/>
    </row>
    <row r="46" spans="1:9" ht="15.75" thickBot="1" x14ac:dyDescent="0.3">
      <c r="A46" s="225"/>
      <c r="B46" s="220"/>
      <c r="C46" s="220"/>
      <c r="D46" s="220"/>
      <c r="E46" s="220"/>
      <c r="F46" s="221"/>
      <c r="G46" s="221"/>
      <c r="H46" s="222"/>
      <c r="I46" s="223"/>
    </row>
  </sheetData>
  <sheetProtection algorithmName="SHA-512" hashValue="KDn+mHlmRosoS+0nlni6ZnkfgJfvFDxIhxgF+kx3xyQd9baWAn00C2B5XR9++qCH2DUWQpxthKn7+96xk5B/cw==" saltValue="Jkm/fIsNODhF1M+di1MOxw==" spinCount="100000" sheet="1" objects="1" scenarios="1" selectLockedCells="1"/>
  <mergeCells count="41">
    <mergeCell ref="A4:B4"/>
    <mergeCell ref="C4:E4"/>
    <mergeCell ref="F4:G4"/>
    <mergeCell ref="A1:I1"/>
    <mergeCell ref="A3:B3"/>
    <mergeCell ref="C3:E3"/>
    <mergeCell ref="F3:G3"/>
    <mergeCell ref="H3:I3"/>
    <mergeCell ref="A5:B5"/>
    <mergeCell ref="C5:E5"/>
    <mergeCell ref="F5:I5"/>
    <mergeCell ref="A6:B6"/>
    <mergeCell ref="C6:E6"/>
    <mergeCell ref="F6:I6"/>
    <mergeCell ref="A7:B7"/>
    <mergeCell ref="C7:E7"/>
    <mergeCell ref="F7:I9"/>
    <mergeCell ref="A8:B8"/>
    <mergeCell ref="C8:E8"/>
    <mergeCell ref="A9:B9"/>
    <mergeCell ref="C9:E9"/>
    <mergeCell ref="A11:C11"/>
    <mergeCell ref="D11:E11"/>
    <mergeCell ref="F11:I11"/>
    <mergeCell ref="A12:B12"/>
    <mergeCell ref="D12:E17"/>
    <mergeCell ref="A13:B13"/>
    <mergeCell ref="F13:H13"/>
    <mergeCell ref="A14:B14"/>
    <mergeCell ref="F14:I17"/>
    <mergeCell ref="A15:B15"/>
    <mergeCell ref="A23:C23"/>
    <mergeCell ref="A25:G25"/>
    <mergeCell ref="B26:C26"/>
    <mergeCell ref="D26:E26"/>
    <mergeCell ref="A16:B16"/>
    <mergeCell ref="A17:B17"/>
    <mergeCell ref="A19:I19"/>
    <mergeCell ref="A20:C20"/>
    <mergeCell ref="A21:C21"/>
    <mergeCell ref="A22:C22"/>
  </mergeCells>
  <pageMargins left="0.7" right="0.7" top="0.75" bottom="0.25" header="0.3" footer="0.3"/>
  <pageSetup orientation="portrait" r:id="rId1"/>
  <headerFooter>
    <oddHeader>&amp;C&amp;"Cambria,Bold"ARIZONA WESTERN COLLEGE
RECRUITING TRAVEL REQUEST FORM</oddHeader>
    <oddFooter xml:space="preserve">&amp;L                 Approval Recieved:
&amp;CTravel Specialist, Date:
&amp;R
&amp;8version 1.4&amp;11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0</xdr:col>
                    <xdr:colOff>66675</xdr:colOff>
                    <xdr:row>25</xdr:row>
                    <xdr:rowOff>180975</xdr:rowOff>
                  </from>
                  <to>
                    <xdr:col>0</xdr:col>
                    <xdr:colOff>276225</xdr:colOff>
                    <xdr:row>27</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0</xdr:col>
                    <xdr:colOff>66675</xdr:colOff>
                    <xdr:row>26</xdr:row>
                    <xdr:rowOff>180975</xdr:rowOff>
                  </from>
                  <to>
                    <xdr:col>0</xdr:col>
                    <xdr:colOff>276225</xdr:colOff>
                    <xdr:row>28</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0</xdr:col>
                    <xdr:colOff>66675</xdr:colOff>
                    <xdr:row>28</xdr:row>
                    <xdr:rowOff>9525</xdr:rowOff>
                  </from>
                  <to>
                    <xdr:col>0</xdr:col>
                    <xdr:colOff>276225</xdr:colOff>
                    <xdr:row>29</xdr:row>
                    <xdr:rowOff>9525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0</xdr:col>
                    <xdr:colOff>66675</xdr:colOff>
                    <xdr:row>29</xdr:row>
                    <xdr:rowOff>9525</xdr:rowOff>
                  </from>
                  <to>
                    <xdr:col>0</xdr:col>
                    <xdr:colOff>276225</xdr:colOff>
                    <xdr:row>30</xdr:row>
                    <xdr:rowOff>9525</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0</xdr:col>
                    <xdr:colOff>66675</xdr:colOff>
                    <xdr:row>29</xdr:row>
                    <xdr:rowOff>190500</xdr:rowOff>
                  </from>
                  <to>
                    <xdr:col>0</xdr:col>
                    <xdr:colOff>276225</xdr:colOff>
                    <xdr:row>31</xdr:row>
                    <xdr:rowOff>9525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0</xdr:col>
                    <xdr:colOff>66675</xdr:colOff>
                    <xdr:row>31</xdr:row>
                    <xdr:rowOff>9525</xdr:rowOff>
                  </from>
                  <to>
                    <xdr:col>0</xdr:col>
                    <xdr:colOff>285750</xdr:colOff>
                    <xdr:row>32</xdr:row>
                    <xdr:rowOff>9525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0</xdr:col>
                    <xdr:colOff>66675</xdr:colOff>
                    <xdr:row>31</xdr:row>
                    <xdr:rowOff>190500</xdr:rowOff>
                  </from>
                  <to>
                    <xdr:col>0</xdr:col>
                    <xdr:colOff>276225</xdr:colOff>
                    <xdr:row>33</xdr:row>
                    <xdr:rowOff>9525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0</xdr:col>
                    <xdr:colOff>66675</xdr:colOff>
                    <xdr:row>32</xdr:row>
                    <xdr:rowOff>180975</xdr:rowOff>
                  </from>
                  <to>
                    <xdr:col>0</xdr:col>
                    <xdr:colOff>276225</xdr:colOff>
                    <xdr:row>34</xdr:row>
                    <xdr:rowOff>9525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0</xdr:col>
                    <xdr:colOff>66675</xdr:colOff>
                    <xdr:row>34</xdr:row>
                    <xdr:rowOff>9525</xdr:rowOff>
                  </from>
                  <to>
                    <xdr:col>0</xdr:col>
                    <xdr:colOff>276225</xdr:colOff>
                    <xdr:row>35</xdr:row>
                    <xdr:rowOff>9525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0</xdr:col>
                    <xdr:colOff>66675</xdr:colOff>
                    <xdr:row>35</xdr:row>
                    <xdr:rowOff>9525</xdr:rowOff>
                  </from>
                  <to>
                    <xdr:col>0</xdr:col>
                    <xdr:colOff>276225</xdr:colOff>
                    <xdr:row>36</xdr:row>
                    <xdr:rowOff>9525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0</xdr:col>
                    <xdr:colOff>66675</xdr:colOff>
                    <xdr:row>35</xdr:row>
                    <xdr:rowOff>190500</xdr:rowOff>
                  </from>
                  <to>
                    <xdr:col>0</xdr:col>
                    <xdr:colOff>266700</xdr:colOff>
                    <xdr:row>37</xdr:row>
                    <xdr:rowOff>9525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0</xdr:col>
                    <xdr:colOff>66675</xdr:colOff>
                    <xdr:row>36</xdr:row>
                    <xdr:rowOff>190500</xdr:rowOff>
                  </from>
                  <to>
                    <xdr:col>0</xdr:col>
                    <xdr:colOff>276225</xdr:colOff>
                    <xdr:row>38</xdr:row>
                    <xdr:rowOff>9525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0</xdr:col>
                    <xdr:colOff>66675</xdr:colOff>
                    <xdr:row>38</xdr:row>
                    <xdr:rowOff>9525</xdr:rowOff>
                  </from>
                  <to>
                    <xdr:col>0</xdr:col>
                    <xdr:colOff>276225</xdr:colOff>
                    <xdr:row>39</xdr:row>
                    <xdr:rowOff>9525</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0</xdr:col>
                    <xdr:colOff>66675</xdr:colOff>
                    <xdr:row>39</xdr:row>
                    <xdr:rowOff>19050</xdr:rowOff>
                  </from>
                  <to>
                    <xdr:col>0</xdr:col>
                    <xdr:colOff>276225</xdr:colOff>
                    <xdr:row>40</xdr:row>
                    <xdr:rowOff>9525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0</xdr:col>
                    <xdr:colOff>66675</xdr:colOff>
                    <xdr:row>40</xdr:row>
                    <xdr:rowOff>9525</xdr:rowOff>
                  </from>
                  <to>
                    <xdr:col>0</xdr:col>
                    <xdr:colOff>276225</xdr:colOff>
                    <xdr:row>41</xdr:row>
                    <xdr:rowOff>9525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0</xdr:col>
                    <xdr:colOff>66675</xdr:colOff>
                    <xdr:row>40</xdr:row>
                    <xdr:rowOff>180975</xdr:rowOff>
                  </from>
                  <to>
                    <xdr:col>0</xdr:col>
                    <xdr:colOff>276225</xdr:colOff>
                    <xdr:row>42</xdr:row>
                    <xdr:rowOff>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0</xdr:col>
                    <xdr:colOff>66675</xdr:colOff>
                    <xdr:row>41</xdr:row>
                    <xdr:rowOff>180975</xdr:rowOff>
                  </from>
                  <to>
                    <xdr:col>0</xdr:col>
                    <xdr:colOff>276225</xdr:colOff>
                    <xdr:row>43</xdr:row>
                    <xdr:rowOff>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0</xdr:col>
                    <xdr:colOff>66675</xdr:colOff>
                    <xdr:row>42</xdr:row>
                    <xdr:rowOff>180975</xdr:rowOff>
                  </from>
                  <to>
                    <xdr:col>0</xdr:col>
                    <xdr:colOff>276225</xdr:colOff>
                    <xdr:row>44</xdr:row>
                    <xdr:rowOff>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0</xdr:col>
                    <xdr:colOff>66675</xdr:colOff>
                    <xdr:row>43</xdr:row>
                    <xdr:rowOff>180975</xdr:rowOff>
                  </from>
                  <to>
                    <xdr:col>0</xdr:col>
                    <xdr:colOff>276225</xdr:colOff>
                    <xdr:row>45</xdr:row>
                    <xdr:rowOff>9525</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0</xdr:col>
                    <xdr:colOff>66675</xdr:colOff>
                    <xdr:row>44</xdr:row>
                    <xdr:rowOff>180975</xdr:rowOff>
                  </from>
                  <to>
                    <xdr:col>0</xdr:col>
                    <xdr:colOff>276225</xdr:colOff>
                    <xdr:row>46</xdr:row>
                    <xdr:rowOff>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0</xdr:col>
                    <xdr:colOff>66675</xdr:colOff>
                    <xdr:row>26</xdr:row>
                    <xdr:rowOff>180975</xdr:rowOff>
                  </from>
                  <to>
                    <xdr:col>0</xdr:col>
                    <xdr:colOff>276225</xdr:colOff>
                    <xdr:row>28</xdr:row>
                    <xdr:rowOff>9525</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0</xdr:col>
                    <xdr:colOff>66675</xdr:colOff>
                    <xdr:row>27</xdr:row>
                    <xdr:rowOff>180975</xdr:rowOff>
                  </from>
                  <to>
                    <xdr:col>0</xdr:col>
                    <xdr:colOff>276225</xdr:colOff>
                    <xdr:row>29</xdr:row>
                    <xdr:rowOff>9525</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0</xdr:col>
                    <xdr:colOff>66675</xdr:colOff>
                    <xdr:row>28</xdr:row>
                    <xdr:rowOff>180975</xdr:rowOff>
                  </from>
                  <to>
                    <xdr:col>0</xdr:col>
                    <xdr:colOff>276225</xdr:colOff>
                    <xdr:row>30</xdr:row>
                    <xdr:rowOff>9525</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0</xdr:col>
                    <xdr:colOff>66675</xdr:colOff>
                    <xdr:row>29</xdr:row>
                    <xdr:rowOff>180975</xdr:rowOff>
                  </from>
                  <to>
                    <xdr:col>0</xdr:col>
                    <xdr:colOff>276225</xdr:colOff>
                    <xdr:row>31</xdr:row>
                    <xdr:rowOff>9525</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0</xdr:col>
                    <xdr:colOff>66675</xdr:colOff>
                    <xdr:row>30</xdr:row>
                    <xdr:rowOff>180975</xdr:rowOff>
                  </from>
                  <to>
                    <xdr:col>0</xdr:col>
                    <xdr:colOff>276225</xdr:colOff>
                    <xdr:row>32</xdr:row>
                    <xdr:rowOff>9525</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0</xdr:col>
                    <xdr:colOff>66675</xdr:colOff>
                    <xdr:row>31</xdr:row>
                    <xdr:rowOff>180975</xdr:rowOff>
                  </from>
                  <to>
                    <xdr:col>0</xdr:col>
                    <xdr:colOff>276225</xdr:colOff>
                    <xdr:row>33</xdr:row>
                    <xdr:rowOff>9525</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0</xdr:col>
                    <xdr:colOff>66675</xdr:colOff>
                    <xdr:row>32</xdr:row>
                    <xdr:rowOff>180975</xdr:rowOff>
                  </from>
                  <to>
                    <xdr:col>0</xdr:col>
                    <xdr:colOff>276225</xdr:colOff>
                    <xdr:row>34</xdr:row>
                    <xdr:rowOff>9525</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0</xdr:col>
                    <xdr:colOff>66675</xdr:colOff>
                    <xdr:row>33</xdr:row>
                    <xdr:rowOff>180975</xdr:rowOff>
                  </from>
                  <to>
                    <xdr:col>0</xdr:col>
                    <xdr:colOff>276225</xdr:colOff>
                    <xdr:row>35</xdr:row>
                    <xdr:rowOff>9525</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0</xdr:col>
                    <xdr:colOff>66675</xdr:colOff>
                    <xdr:row>34</xdr:row>
                    <xdr:rowOff>180975</xdr:rowOff>
                  </from>
                  <to>
                    <xdr:col>0</xdr:col>
                    <xdr:colOff>276225</xdr:colOff>
                    <xdr:row>36</xdr:row>
                    <xdr:rowOff>9525</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0</xdr:col>
                    <xdr:colOff>66675</xdr:colOff>
                    <xdr:row>35</xdr:row>
                    <xdr:rowOff>180975</xdr:rowOff>
                  </from>
                  <to>
                    <xdr:col>0</xdr:col>
                    <xdr:colOff>276225</xdr:colOff>
                    <xdr:row>37</xdr:row>
                    <xdr:rowOff>9525</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0</xdr:col>
                    <xdr:colOff>66675</xdr:colOff>
                    <xdr:row>36</xdr:row>
                    <xdr:rowOff>180975</xdr:rowOff>
                  </from>
                  <to>
                    <xdr:col>0</xdr:col>
                    <xdr:colOff>276225</xdr:colOff>
                    <xdr:row>38</xdr:row>
                    <xdr:rowOff>9525</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0</xdr:col>
                    <xdr:colOff>66675</xdr:colOff>
                    <xdr:row>37</xdr:row>
                    <xdr:rowOff>180975</xdr:rowOff>
                  </from>
                  <to>
                    <xdr:col>0</xdr:col>
                    <xdr:colOff>276225</xdr:colOff>
                    <xdr:row>39</xdr:row>
                    <xdr:rowOff>9525</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0</xdr:col>
                    <xdr:colOff>66675</xdr:colOff>
                    <xdr:row>38</xdr:row>
                    <xdr:rowOff>180975</xdr:rowOff>
                  </from>
                  <to>
                    <xdr:col>0</xdr:col>
                    <xdr:colOff>276225</xdr:colOff>
                    <xdr:row>40</xdr:row>
                    <xdr:rowOff>9525</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0</xdr:col>
                    <xdr:colOff>66675</xdr:colOff>
                    <xdr:row>39</xdr:row>
                    <xdr:rowOff>180975</xdr:rowOff>
                  </from>
                  <to>
                    <xdr:col>0</xdr:col>
                    <xdr:colOff>276225</xdr:colOff>
                    <xdr:row>41</xdr:row>
                    <xdr:rowOff>9525</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0</xdr:col>
                    <xdr:colOff>66675</xdr:colOff>
                    <xdr:row>40</xdr:row>
                    <xdr:rowOff>180975</xdr:rowOff>
                  </from>
                  <to>
                    <xdr:col>0</xdr:col>
                    <xdr:colOff>276225</xdr:colOff>
                    <xdr:row>42</xdr:row>
                    <xdr:rowOff>9525</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0</xdr:col>
                    <xdr:colOff>66675</xdr:colOff>
                    <xdr:row>41</xdr:row>
                    <xdr:rowOff>180975</xdr:rowOff>
                  </from>
                  <to>
                    <xdr:col>0</xdr:col>
                    <xdr:colOff>276225</xdr:colOff>
                    <xdr:row>43</xdr:row>
                    <xdr:rowOff>9525</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0</xdr:col>
                    <xdr:colOff>66675</xdr:colOff>
                    <xdr:row>42</xdr:row>
                    <xdr:rowOff>180975</xdr:rowOff>
                  </from>
                  <to>
                    <xdr:col>0</xdr:col>
                    <xdr:colOff>276225</xdr:colOff>
                    <xdr:row>44</xdr:row>
                    <xdr:rowOff>9525</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0</xdr:col>
                    <xdr:colOff>66675</xdr:colOff>
                    <xdr:row>43</xdr:row>
                    <xdr:rowOff>180975</xdr:rowOff>
                  </from>
                  <to>
                    <xdr:col>0</xdr:col>
                    <xdr:colOff>276225</xdr:colOff>
                    <xdr:row>45</xdr:row>
                    <xdr:rowOff>9525</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0</xdr:col>
                    <xdr:colOff>66675</xdr:colOff>
                    <xdr:row>44</xdr:row>
                    <xdr:rowOff>180975</xdr:rowOff>
                  </from>
                  <to>
                    <xdr:col>0</xdr:col>
                    <xdr:colOff>276225</xdr:colOff>
                    <xdr:row>46</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Travel Request</vt:lpstr>
      <vt:lpstr>International Insurance</vt:lpstr>
      <vt:lpstr>Key</vt:lpstr>
      <vt:lpstr>Standard Claim</vt:lpstr>
      <vt:lpstr>OE Claim</vt:lpstr>
      <vt:lpstr>Teaching Mileage Claim</vt:lpstr>
      <vt:lpstr>RcTR v1.3</vt:lpstr>
      <vt:lpstr>'International Insurance'!Print_Area</vt:lpstr>
      <vt:lpstr>'RcTR v1.3'!Print_Area</vt:lpstr>
      <vt:lpstr>'Standard Claim'!Print_Area</vt:lpstr>
      <vt:lpstr>'Teaching Mileage Claim'!Print_Area</vt:lpstr>
      <vt:lpstr>'Travel Request'!Print_Area</vt:lpstr>
    </vt:vector>
  </TitlesOfParts>
  <Company>Arizona Western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 E Ramos</dc:creator>
  <cp:lastModifiedBy>Maria Meza</cp:lastModifiedBy>
  <cp:lastPrinted>2023-01-27T19:13:22Z</cp:lastPrinted>
  <dcterms:created xsi:type="dcterms:W3CDTF">2016-03-14T23:19:22Z</dcterms:created>
  <dcterms:modified xsi:type="dcterms:W3CDTF">2024-02-26T17:29:21Z</dcterms:modified>
</cp:coreProperties>
</file>